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X:\LandbrugetsFonde\9. PRD + PRM\8. Skabeloner\PRM\4. Projektforlængelser\"/>
    </mc:Choice>
  </mc:AlternateContent>
  <xr:revisionPtr revIDLastSave="0" documentId="8_{C7CDD303-4CBC-45CF-97FE-389998CE731A}" xr6:coauthVersionLast="47" xr6:coauthVersionMax="47" xr10:uidLastSave="{00000000-0000-0000-0000-000000000000}"/>
  <bookViews>
    <workbookView xWindow="-105" yWindow="0" windowWidth="29010" windowHeight="23385" xr2:uid="{00000000-000D-0000-FFFF-FFFF00000000}"/>
  </bookViews>
  <sheets>
    <sheet name="punkt 3 - Projektøkonomi" sheetId="11" r:id="rId1"/>
    <sheet name="Data_Out" sheetId="4" state="veryHidden" r:id="rId2"/>
  </sheets>
  <definedNames>
    <definedName name="rng_data_import">Data_Out!$A$1:$AE$2</definedName>
    <definedName name="rng_data_import_proj_del">#REF!</definedName>
    <definedName name="rng_data_import_proj_effects">#REF!</definedName>
    <definedName name="rng_is_application_paf">#REF!</definedName>
    <definedName name="_xlnm.Print_Area" localSheetId="0">'punkt 3 - Projektøkonomi'!$A$1:$K$137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1" i="11" l="1"/>
  <c r="K111" i="11" s="1"/>
  <c r="H111" i="11"/>
  <c r="I111" i="11" s="1"/>
  <c r="H103" i="11"/>
  <c r="H15" i="11" s="1"/>
  <c r="J103" i="11"/>
  <c r="J15" i="11" s="1"/>
  <c r="F103" i="11"/>
  <c r="F95" i="11"/>
  <c r="F15" i="11"/>
  <c r="H109" i="11"/>
  <c r="I109" i="11" s="1"/>
  <c r="H17" i="11" s="1"/>
  <c r="F109" i="11"/>
  <c r="G109" i="11" s="1"/>
  <c r="J109" i="11"/>
  <c r="K109" i="11" s="1"/>
  <c r="F14" i="11"/>
  <c r="J95" i="11"/>
  <c r="J14" i="11" s="1"/>
  <c r="H95" i="11"/>
  <c r="H14" i="11" s="1"/>
  <c r="H78" i="11"/>
  <c r="H13" i="11" s="1"/>
  <c r="J78" i="11"/>
  <c r="J13" i="11" s="1"/>
  <c r="F76" i="11"/>
  <c r="F77" i="11"/>
  <c r="F75" i="11"/>
  <c r="J68" i="11"/>
  <c r="F64" i="11"/>
  <c r="F65" i="11"/>
  <c r="F66" i="11"/>
  <c r="F67" i="11"/>
  <c r="F63" i="11"/>
  <c r="F68" i="11" s="1"/>
  <c r="F12" i="11" s="1"/>
  <c r="F49" i="11"/>
  <c r="F50" i="11"/>
  <c r="F51" i="11"/>
  <c r="F52" i="11"/>
  <c r="F53" i="11"/>
  <c r="F54" i="11"/>
  <c r="F48" i="11"/>
  <c r="H68" i="11"/>
  <c r="H12" i="11" s="1"/>
  <c r="H55" i="11"/>
  <c r="H11" i="11" s="1"/>
  <c r="J55" i="11"/>
  <c r="J11" i="11" s="1"/>
  <c r="G32" i="11"/>
  <c r="H26" i="11"/>
  <c r="H27" i="11"/>
  <c r="J31" i="11"/>
  <c r="J30" i="11"/>
  <c r="F31" i="11"/>
  <c r="F30" i="11"/>
  <c r="F29" i="11"/>
  <c r="H31" i="11"/>
  <c r="H30" i="11"/>
  <c r="H29" i="11"/>
  <c r="J29" i="11"/>
  <c r="J26" i="11"/>
  <c r="J25" i="11"/>
  <c r="J24" i="11"/>
  <c r="K32" i="11"/>
  <c r="J27" i="11" s="1"/>
  <c r="I32" i="11"/>
  <c r="H28" i="11"/>
  <c r="H25" i="11"/>
  <c r="H24" i="11"/>
  <c r="F28" i="11"/>
  <c r="F27" i="11"/>
  <c r="F26" i="11"/>
  <c r="F25" i="11"/>
  <c r="F24" i="11"/>
  <c r="J17" i="11" l="1"/>
  <c r="F55" i="11"/>
  <c r="F11" i="11" s="1"/>
  <c r="F16" i="11" s="1"/>
  <c r="H16" i="11"/>
  <c r="H18" i="11" s="1"/>
  <c r="F78" i="11"/>
  <c r="F13" i="11" s="1"/>
  <c r="F111" i="11"/>
  <c r="G111" i="11" s="1"/>
  <c r="F17" i="11" s="1"/>
  <c r="J28" i="11"/>
  <c r="F32" i="11"/>
  <c r="H32" i="11"/>
  <c r="F18" i="11" l="1"/>
  <c r="L2" i="4" l="1"/>
  <c r="J2" i="4"/>
  <c r="M2" i="4"/>
  <c r="O2" i="4" l="1"/>
  <c r="R70" i="11"/>
  <c r="R68" i="11"/>
  <c r="R67" i="11"/>
  <c r="R66" i="11"/>
  <c r="R64" i="11"/>
  <c r="R65" i="11"/>
  <c r="K2" i="4" l="1"/>
  <c r="AE2" i="4" l="1"/>
  <c r="AC2" i="4"/>
  <c r="Z2" i="4"/>
  <c r="Y2" i="4"/>
  <c r="W2" i="4"/>
  <c r="V2" i="4"/>
  <c r="U2" i="4"/>
  <c r="T2" i="4"/>
  <c r="R2" i="4"/>
  <c r="Q2" i="4"/>
  <c r="A2" i="4"/>
  <c r="X2" i="4"/>
  <c r="S2" i="4"/>
  <c r="J12" i="11" l="1"/>
  <c r="J16" i="11" s="1"/>
  <c r="J18" i="11" s="1"/>
  <c r="K34" i="11" s="1"/>
  <c r="C2" i="4"/>
  <c r="B2" i="4"/>
  <c r="H2" i="4" l="1"/>
  <c r="D2" i="4"/>
  <c r="N2" i="4" l="1"/>
  <c r="E2" i="4"/>
  <c r="F2" i="4"/>
  <c r="G2" i="4"/>
  <c r="P2" i="4" l="1"/>
  <c r="AB2" i="4"/>
  <c r="I2" i="4" l="1"/>
  <c r="AD2" i="4"/>
  <c r="J32" i="11" l="1"/>
  <c r="J34" i="11" s="1"/>
  <c r="AA2" i="4"/>
</calcChain>
</file>

<file path=xl/sharedStrings.xml><?xml version="1.0" encoding="utf-8"?>
<sst xmlns="http://schemas.openxmlformats.org/spreadsheetml/2006/main" count="213" uniqueCount="168">
  <si>
    <t xml:space="preserve">1.000 kr. </t>
  </si>
  <si>
    <t>Projektets samlede tilskudsgrundlag</t>
  </si>
  <si>
    <t xml:space="preserve">I alt </t>
  </si>
  <si>
    <t>Andre private tilskud:</t>
  </si>
  <si>
    <t xml:space="preserve">Andre offentlige tilskud </t>
  </si>
  <si>
    <t xml:space="preserve">Indtægter </t>
  </si>
  <si>
    <t>Øvrige projektudgifter</t>
  </si>
  <si>
    <t>Antal 
timer</t>
  </si>
  <si>
    <t>Interne lønudgifter i alt (uden overhead)</t>
  </si>
  <si>
    <t>application_id</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</si>
  <si>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</si>
  <si>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</si>
  <si>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</si>
  <si>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</si>
  <si>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</si>
  <si>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</si>
  <si>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</si>
  <si>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</si>
  <si>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</si>
  <si>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</si>
  <si>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</si>
  <si>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</si>
  <si>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</si>
  <si>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</si>
  <si>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int_sal_tot</t>
  </si>
  <si>
    <t>amount_applied</t>
  </si>
  <si>
    <t>share_of_proj_grant_basis</t>
  </si>
  <si>
    <t>tot_proj_budget</t>
  </si>
  <si>
    <t>tot_proj_grant</t>
  </si>
  <si>
    <t>tot_proj_grant_share</t>
  </si>
  <si>
    <t>Timeløn før overhead
kr.</t>
  </si>
  <si>
    <t>Udgifter</t>
  </si>
  <si>
    <t xml:space="preserve">Finansiering </t>
  </si>
  <si>
    <t>Udgifter er opgjort uden moms:</t>
  </si>
  <si>
    <t>Udgifter er opgjort med moms:</t>
  </si>
  <si>
    <t>Antal timer</t>
  </si>
  <si>
    <t>Ekstern bistand i alt</t>
  </si>
  <si>
    <t>Øvrige projektudgifter i alt</t>
  </si>
  <si>
    <t>sæt kryds</t>
  </si>
  <si>
    <t>kontrollinje - skal være 0 % / 0</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</si>
  <si>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</si>
  <si>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</si>
  <si>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</si>
  <si>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</si>
  <si>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</si>
  <si>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</si>
  <si>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proj_inc_tot</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</si>
  <si>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</si>
  <si>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</si>
  <si>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</si>
  <si>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</si>
  <si>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</si>
  <si>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Timesats, kr.</t>
  </si>
  <si>
    <t>Der henvises til fondens vejledning om tilskud for nærmere information om tilskudsberettigede udgifter, herunder om moms.</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</si>
  <si>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</si>
  <si>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</si>
  <si>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</si>
  <si>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</si>
  <si>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</si>
  <si>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</si>
  <si>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</si>
  <si>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</si>
  <si>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</si>
  <si>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</si>
  <si>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</si>
  <si>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</si>
  <si>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</si>
  <si>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</si>
  <si>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</si>
  <si>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</si>
  <si>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</si>
  <si>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Vejledning om konvertering af projektøkonomiskemaet fra Excel til pdf - se indsat billede til højre.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</si>
  <si>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</si>
  <si>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</si>
  <si>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</si>
  <si>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</si>
  <si>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Værdi efter
1.000 kr.</t>
  </si>
  <si>
    <t>Værdi før afskrivning
1.000 kr.</t>
  </si>
  <si>
    <t>OBS - Fast sidedeling indsat fra fondens side. Oplysningerne vedr. moms skal fremgå på første side af del 3.</t>
  </si>
  <si>
    <t>(Punktet SKAL udfyldes, når der er budgetteret med overheadudgifter)</t>
  </si>
  <si>
    <t xml:space="preserve">Udgifter / finansiering i form af ”in kind” skal jf. vejledningen om tilskud ikke medtages i budgettet, men omtales i denne del af projektøkonomiskemaet.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</si>
  <si>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</si>
  <si>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</si>
  <si>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</si>
  <si>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</si>
  <si>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</si>
  <si>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</si>
  <si>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</si>
  <si>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</si>
  <si>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</si>
  <si>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</si>
  <si>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</si>
  <si>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</si>
  <si>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</si>
  <si>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</si>
  <si>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</si>
  <si>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</si>
  <si>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</si>
  <si>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</si>
  <si>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</si>
  <si>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Kommentarer til budgetterede udgifter til Intern løn</t>
  </si>
  <si>
    <t>%-sats</t>
  </si>
  <si>
    <t>Alternativt anføres medarbejderkategorier ved angivelse af udgifter til intern løn. Der skal i så fald anvendes retvisende betegnelser som beskriver kategoriens opgave/status.</t>
  </si>
  <si>
    <t>Interne lønudgifter</t>
  </si>
  <si>
    <t>Op til 18 pct. af projektets tilskudsberettigede direkte lønudgifter</t>
  </si>
  <si>
    <t>Medarbejder navn/Alias NN</t>
  </si>
  <si>
    <t>Medarbejderkategori 1 (fx Konsulenter)</t>
  </si>
  <si>
    <t>Kørsel i egen bil er til statens lave takst. Se dog undtagelse i vejledning.</t>
  </si>
  <si>
    <t xml:space="preserve">Overhead </t>
  </si>
  <si>
    <t xml:space="preserve">Direkte udgifter </t>
  </si>
  <si>
    <t>Stillings-
betegnelse/
titel</t>
  </si>
  <si>
    <r>
      <t xml:space="preserve">Under dette punkt </t>
    </r>
    <r>
      <rPr>
        <b/>
        <sz val="10"/>
        <color theme="1"/>
        <rFont val="Arial"/>
        <family val="2"/>
      </rPr>
      <t>skal</t>
    </r>
    <r>
      <rPr>
        <sz val="10"/>
        <color theme="1"/>
        <rFont val="Arial"/>
        <family val="2"/>
      </rPr>
      <t xml:space="preserve"> det oplyses, hvilke overhead udgifter, som finansieres af tilskuddet.</t>
    </r>
  </si>
  <si>
    <t>Indtægter i projektperioden (OBS: negativt fortegn)</t>
  </si>
  <si>
    <t>Overhead som finansieres af projektet</t>
  </si>
  <si>
    <t>F.eks. VIP (Videnskabeligt personale), TAP (Teknisk Administrativt Personale), Konsulenter, teknikere, koordinator/sekretærer, studentermedhjælpere.</t>
  </si>
  <si>
    <t>Op til 44 pct. af projektets tilskudsberettigede direkte udgifter, excl. ekstern bistand</t>
  </si>
  <si>
    <t>Som hovedregel kan overhead maksimalt udgøre 18 pct. af projektets tilskudsberettigede direkte lønudgifter. Støttemodtager må ikke overkompenseres (derfor op til 18%)</t>
  </si>
  <si>
    <t>Hvis ansøger budgetterer med udgifter fra en enhed, der har sammenfaldende interesser med ansøger i form af indbyrdes ejerforhold, familiemæssige relationer, bestemmende indflydelse eller en fælles tilknytning til samme større organisatoriske enhed, skal det være kostprisen, der budgetteres og afregnes med.</t>
  </si>
  <si>
    <t>Vejledning om konvertering af projektøkonomiskemaet fra Excel til pdf - se indsat billede til højre</t>
  </si>
  <si>
    <t xml:space="preserve">Ansøgers egenfinansiering </t>
  </si>
  <si>
    <t xml:space="preserve">Begge celler i kontrollinjen skal gå i "0" / "0 %", når budgettet er udfyldt. Dette er et udtryk for, at finansieringen svarer til udgifterne. </t>
  </si>
  <si>
    <t xml:space="preserve">Ved regnskabsaflæggelsen skal der være en tilsvarende omtale. </t>
  </si>
  <si>
    <t xml:space="preserve">Udgifterne under de enkelte hovedposter skal specificeres nedenfor. 
Ved regnskabsaflæggelsen skal der ligeledes ske en specifikation af udgifterne. Specifikationen i tilskudsregnskabet skal være sammenligneligt med budgettet. </t>
  </si>
  <si>
    <t>Medarbejderkategori 2 (fx Teknikere)</t>
  </si>
  <si>
    <t>Konsulent fra ingeniørvirksomhed - faglig sparring, AP4</t>
  </si>
  <si>
    <t>Specifikationen kan fx være hvor mange medarbejdere, der skal deltage.</t>
  </si>
  <si>
    <t xml:space="preserve">OBS - Overvej om tekst og tabeller i pdf-udgaven fremstår hensigtsmæssigt. Falder sideskift fx naturligt, er der blanke sider osv. Hvis ikke så ret til og lav en ny pdf-udgave for derved at gøre ansøgningen mere læsevenlig. </t>
  </si>
  <si>
    <t>Hovedregel</t>
  </si>
  <si>
    <t>Undtagelse</t>
  </si>
  <si>
    <r>
      <t xml:space="preserve">Undtaget fra ovennævnte regel er  
a) offentlige vidensinstitutioner og almennyttige private organisationer, fx GTS-institutter, der udfører uafhængig forsknings- og udviklingsvirksomhed til gavn for offentligheden, og som kan sidestilles med universiteter mv., og 
b) private organisationer mv., der fremmer samfundsmæssige målsætninger gennem aktiviteter til gavn for en bred kreds, og som ikke selv er den umiddelbart begunstigede for tilskuddet
som </t>
    </r>
    <r>
      <rPr>
        <b/>
        <sz val="10"/>
        <color theme="1"/>
        <rFont val="Arial"/>
        <family val="2"/>
      </rPr>
      <t>kan</t>
    </r>
    <r>
      <rPr>
        <sz val="10"/>
        <color theme="1"/>
        <rFont val="Arial"/>
        <family val="2"/>
      </rPr>
      <t xml:space="preserve"> anvende en overheadsats der er </t>
    </r>
    <r>
      <rPr>
        <b/>
        <sz val="10"/>
        <color theme="1"/>
        <rFont val="Arial"/>
        <family val="2"/>
      </rPr>
      <t>op til</t>
    </r>
    <r>
      <rPr>
        <sz val="10"/>
        <color theme="1"/>
        <rFont val="Arial"/>
        <family val="2"/>
      </rPr>
      <t xml:space="preserve"> 44% af de direkte udgifter </t>
    </r>
    <r>
      <rPr>
        <b/>
        <sz val="10"/>
        <color theme="1"/>
        <rFont val="Arial"/>
        <family val="2"/>
      </rPr>
      <t>Excl. ekstern bistand</t>
    </r>
    <r>
      <rPr>
        <sz val="10"/>
        <color theme="1"/>
        <rFont val="Arial"/>
        <family val="2"/>
      </rPr>
      <t xml:space="preserve">. Støttemodtager må ikke overkompenseres (derfor op til 44%)
Ansøger kan </t>
    </r>
    <r>
      <rPr>
        <b/>
        <u/>
        <sz val="10"/>
        <color theme="1"/>
        <rFont val="Arial"/>
        <family val="2"/>
      </rPr>
      <t>kun</t>
    </r>
    <r>
      <rPr>
        <sz val="10"/>
        <color theme="1"/>
        <rFont val="Arial"/>
        <family val="2"/>
      </rPr>
      <t xml:space="preserve"> søge under enten hovedregel (lønudgifter max 18%) eller undtagelse (direte udgifter max 44%) jf. vejledningens afsnit 9.6.</t>
    </r>
  </si>
  <si>
    <t xml:space="preserve">Interne lønudgifter (vejledning afsnit 9.1) udfyldes fra øverste linje og nedefter. </t>
  </si>
  <si>
    <t>Særlige organisationstyper er undtaget herfra (se vejledningen afsnit 9.1), og kan i stedet anvende en beregningsteknisk årsnorm der ikke er lavere end 1374 timer.</t>
  </si>
  <si>
    <t>Vejledning til brug for udfyldelse af skemaet - se teksten nedenfor</t>
  </si>
  <si>
    <t>Anfør navnet på projektmedarbejder (medarbejder kan være anonym, i såfald anføres alias, fx NN1) og titel, samt individuel timesats.</t>
  </si>
  <si>
    <t>Som hovedregel skal der anvendes en beregningsteknisk årsnorm på 1649 timer ved timesatsberegning.</t>
  </si>
  <si>
    <t>Med henvisning til fondens vejledning om tilskud, jf. afsnittet om tilskudsberettigede udgifter og herunder om intern løn (afsnit 9.1), kommenteres på anvendte timesatser, principper for beregningen heraf o.l. Vær opmærksom på, at der skal føres et timeregnskab.</t>
  </si>
  <si>
    <t xml:space="preserve">Ansøger kan slette tekst, når der ikke er budgetteret med den pågældende udgift i det ansøgte projekt. </t>
  </si>
  <si>
    <t>ovh_total_amount</t>
  </si>
  <si>
    <t>ovh_main_rule_pct</t>
  </si>
  <si>
    <t>ovh_main_rule_amount</t>
  </si>
  <si>
    <t>ovh_exception_pct</t>
  </si>
  <si>
    <t>ovh_exception_amount</t>
  </si>
  <si>
    <t>proj_direct_exp</t>
  </si>
  <si>
    <t>8. Projektets budget i bevillingsåret 2025 og bevillingsåret 2026</t>
  </si>
  <si>
    <t>1. Budgettet, jf. kolonne C svarer til 2025-budgettet, jf. godkendt basisansøgning.</t>
  </si>
  <si>
    <t>2. Budgettet, jf. kolonne C svarer til 2025-budgettet, jf. tidligere godkendt ændringsansøgning, herunder projektforlængelse fra forrige år.</t>
  </si>
  <si>
    <t>Godkendt budget 2025</t>
  </si>
  <si>
    <t>A</t>
  </si>
  <si>
    <t>B</t>
  </si>
  <si>
    <t>C</t>
  </si>
  <si>
    <t>9 Overordnede bemærkninger til projektets udgifter og finansiering</t>
  </si>
  <si>
    <r>
      <t>10 Specifikation</t>
    </r>
    <r>
      <rPr>
        <b/>
        <sz val="11"/>
        <color theme="1"/>
        <rFont val="Calibri"/>
        <family val="2"/>
      </rPr>
      <t xml:space="preserve"> og bemærkninger til de enkelte hovedposter i budgettet</t>
    </r>
  </si>
  <si>
    <t>Budget 2026, 
pba. projektforlængelse</t>
  </si>
  <si>
    <t>Ændringsbudget 2025, 
pba. projektforlængelsen</t>
  </si>
  <si>
    <r>
      <t xml:space="preserve">Budget 2026, 
pba. Projektforlængelse
</t>
    </r>
    <r>
      <rPr>
        <sz val="9"/>
        <color theme="1"/>
        <rFont val="Arial"/>
        <family val="2"/>
      </rPr>
      <t>1.000 kr</t>
    </r>
  </si>
  <si>
    <r>
      <t xml:space="preserve">Ændringsbudget 2025, 
pba. Projektforlængelsen
</t>
    </r>
    <r>
      <rPr>
        <sz val="9"/>
        <color theme="1"/>
        <rFont val="Arial"/>
        <family val="2"/>
      </rPr>
      <t>1.000 kr</t>
    </r>
  </si>
  <si>
    <r>
      <t xml:space="preserve">Godkendt budget 2025
</t>
    </r>
    <r>
      <rPr>
        <sz val="9"/>
        <color theme="1"/>
        <rFont val="Arial"/>
        <family val="2"/>
      </rPr>
      <t>1.000 kr</t>
    </r>
  </si>
  <si>
    <t>Budget 2026, 
pba. Projektforlængelse</t>
  </si>
  <si>
    <t>Ændringsbudget 2025, 
pba. Projektforlængelsen</t>
  </si>
  <si>
    <t>Sats, kr.</t>
  </si>
  <si>
    <t>Overhead, 
1.000 kr.</t>
  </si>
  <si>
    <t>Lønudgifter,
1.000 kr</t>
  </si>
  <si>
    <t>Direkte udgifter
1.000 kr.</t>
  </si>
  <si>
    <r>
      <t xml:space="preserve">Når der søges om tilskud til administrative omkostninger / overhead </t>
    </r>
    <r>
      <rPr>
        <b/>
        <sz val="10"/>
        <color theme="1"/>
        <rFont val="Arial"/>
        <family val="2"/>
      </rPr>
      <t>SKAL</t>
    </r>
    <r>
      <rPr>
        <sz val="10"/>
        <color theme="1"/>
        <rFont val="Arial"/>
        <family val="2"/>
      </rPr>
      <t xml:space="preserve"> det oplyses, hvilke administrative omkostninger/overhead, som finansieres af tilskuddet.</t>
    </r>
  </si>
  <si>
    <r>
      <rPr>
        <b/>
        <sz val="10"/>
        <color theme="1"/>
        <rFont val="Arial"/>
        <family val="2"/>
      </rPr>
      <t>Når</t>
    </r>
    <r>
      <rPr>
        <sz val="10"/>
        <color theme="1"/>
        <rFont val="Arial"/>
        <family val="2"/>
      </rPr>
      <t xml:space="preserve"> tilskuddet finansierer overhead skal dette fremgå af projektøkonomiskemaet</t>
    </r>
  </si>
  <si>
    <r>
      <t>Det er timeantal og sats i</t>
    </r>
    <r>
      <rPr>
        <sz val="9"/>
        <color rgb="FFFF0000"/>
        <rFont val="Arial"/>
        <family val="2"/>
      </rPr>
      <t xml:space="preserve"> </t>
    </r>
    <r>
      <rPr>
        <b/>
        <sz val="9"/>
        <rFont val="Arial"/>
        <family val="2"/>
      </rPr>
      <t>2025</t>
    </r>
    <r>
      <rPr>
        <sz val="9"/>
        <color theme="1"/>
        <rFont val="Arial"/>
        <family val="2"/>
      </rPr>
      <t xml:space="preserve"> som skal oplyses i kolonne D og E. Derved beregnes udgifterne automatisk i kolonne F/G.</t>
    </r>
  </si>
  <si>
    <t xml:space="preserve">Fonden har lavet en standardopsætning af siderne i form af angivelse af "udskriftsområde".  Det betyder, at det alene er udskriftsområdet, som kommer med </t>
  </si>
  <si>
    <t xml:space="preserve">ved fysisk udskrift eller ved konvertering/udskrift til pdf. De grå kanter markerer udskriftsområdet.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</si>
</sst>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2"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
      <b/>
      <u/>
      <sz val="10"/>
      <color theme="1"/>
      <name val="Arial"/>
      <family val="2"/>
    </font>
    <font>
      <sz val="9"/>
      <color rgb="FFFF0000"/>
      <name val="Arial"/>
      <family val="2"/>
    </font>
    <font>
      <b/>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s>
  <borders count="19">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s>
  <cellStyleXfs count="2">
    <xf numFmtId="0" fontId="0" fillId="0" borderId="0"/>
    <xf numFmtId="9" fontId="9" fillId="0" borderId="0" applyFont="0" applyFill="0" applyBorder="0" applyAlignment="0" applyProtection="0"/>
  </cellStyleXfs>
  <cellXfs count="312">
    <xf numFmtId="0" fontId="0" fillId="0" borderId="0" xfId="0"/>
    <xf numFmtId="0" fontId="10"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1" fontId="0" fillId="2" borderId="0" xfId="0" applyNumberFormat="1" applyFill="1" applyAlignment="1">
      <alignment horizontal="righ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10" fillId="3" borderId="3" xfId="0" applyFont="1" applyFill="1" applyBorder="1"/>
    <xf numFmtId="0" fontId="0" fillId="0" borderId="0" xfId="0" applyAlignment="1">
      <alignment horizontal="center"/>
    </xf>
    <xf numFmtId="0" fontId="10" fillId="0" borderId="0" xfId="0" applyFont="1" applyAlignment="1">
      <alignment vertical="center"/>
    </xf>
    <xf numFmtId="0" fontId="0" fillId="0" borderId="0" xfId="0" applyProtection="1">
      <protection locked="0"/>
    </xf>
    <xf numFmtId="0" fontId="0" fillId="0" borderId="0" xfId="0"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17" xfId="0" applyBorder="1" applyProtection="1">
      <protection locked="0"/>
    </xf>
    <xf numFmtId="0" fontId="0" fillId="0" borderId="17"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6" fontId="10" fillId="0" borderId="0" xfId="0" applyNumberFormat="1" applyFont="1" applyProtection="1">
      <protection locked="0"/>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9" fontId="0" fillId="0" borderId="0" xfId="1" applyFont="1" applyFill="1" applyAlignment="1">
      <alignment horizontal="right"/>
    </xf>
    <xf numFmtId="0" fontId="0" fillId="0" borderId="0" xfId="0" applyAlignment="1">
      <alignment horizontal="center" vertical="center"/>
    </xf>
    <xf numFmtId="0" fontId="16" fillId="0" borderId="0" xfId="0" applyFont="1" applyAlignment="1" applyProtection="1">
      <alignment horizontal="left"/>
      <protection locked="0"/>
    </xf>
    <xf numFmtId="0" fontId="16" fillId="0" borderId="0" xfId="0" applyFont="1"/>
    <xf numFmtId="0" fontId="10" fillId="4" borderId="0" xfId="0" applyFont="1" applyFill="1"/>
    <xf numFmtId="0" fontId="0" fillId="0" borderId="0" xfId="0" applyAlignment="1">
      <alignment vertical="center"/>
    </xf>
    <xf numFmtId="0" fontId="0" fillId="0" borderId="0" xfId="0" applyAlignment="1">
      <alignment vertical="top"/>
    </xf>
    <xf numFmtId="9" fontId="16" fillId="0" borderId="0" xfId="0" applyNumberFormat="1" applyFont="1" applyAlignment="1">
      <alignment vertical="top"/>
    </xf>
    <xf numFmtId="0" fontId="0" fillId="3" borderId="3" xfId="0" applyFill="1" applyBorder="1" applyAlignment="1">
      <alignment vertical="top" wrapText="1"/>
    </xf>
    <xf numFmtId="0" fontId="0" fillId="4" borderId="0" xfId="0" applyFill="1" applyProtection="1">
      <protection locked="0"/>
    </xf>
    <xf numFmtId="9" fontId="0" fillId="0" borderId="0" xfId="0" applyNumberFormat="1" applyAlignment="1">
      <alignment vertical="top"/>
    </xf>
    <xf numFmtId="9" fontId="0" fillId="0" borderId="18" xfId="0" applyNumberFormat="1" applyBorder="1" applyAlignment="1">
      <alignment horizontal="right"/>
    </xf>
    <xf numFmtId="9" fontId="10" fillId="0" borderId="18" xfId="0" applyNumberFormat="1" applyFont="1" applyBorder="1" applyAlignment="1">
      <alignment horizontal="right"/>
    </xf>
    <xf numFmtId="0" fontId="13" fillId="0" borderId="18" xfId="0" applyFont="1" applyBorder="1" applyAlignment="1">
      <alignment horizontal="right" vertical="center" wrapText="1"/>
    </xf>
    <xf numFmtId="3" fontId="10" fillId="0" borderId="18" xfId="0" applyNumberFormat="1" applyFont="1" applyBorder="1" applyAlignment="1">
      <alignment horizontal="center" vertical="center"/>
    </xf>
    <xf numFmtId="3" fontId="0" fillId="0" borderId="18" xfId="0" applyNumberFormat="1" applyBorder="1" applyAlignment="1">
      <alignment horizontal="center" vertical="center"/>
    </xf>
    <xf numFmtId="0" fontId="0" fillId="0" borderId="18" xfId="0" applyBorder="1" applyAlignment="1">
      <alignment horizontal="right"/>
    </xf>
    <xf numFmtId="3" fontId="0" fillId="0" borderId="18" xfId="0" applyNumberFormat="1" applyBorder="1" applyAlignment="1">
      <alignment horizontal="right"/>
    </xf>
    <xf numFmtId="9" fontId="0" fillId="0" borderId="0" xfId="0" applyNumberFormat="1" applyAlignment="1">
      <alignment horizontal="left"/>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18" xfId="0" applyNumberFormat="1" applyBorder="1" applyAlignment="1" applyProtection="1">
      <alignment horizontal="right"/>
      <protection locked="0"/>
    </xf>
    <xf numFmtId="3" fontId="10" fillId="0" borderId="18"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9" fontId="0" fillId="0" borderId="18" xfId="1" applyFont="1" applyFill="1" applyBorder="1" applyAlignment="1">
      <alignment horizontal="right"/>
    </xf>
    <xf numFmtId="3" fontId="10" fillId="0" borderId="18" xfId="0" applyNumberFormat="1" applyFont="1" applyBorder="1" applyAlignment="1" applyProtection="1">
      <alignment horizontal="right"/>
      <protection locked="0"/>
    </xf>
    <xf numFmtId="0" fontId="0" fillId="0" borderId="0" xfId="0" applyAlignment="1">
      <alignment wrapText="1"/>
    </xf>
    <xf numFmtId="9" fontId="0" fillId="0" borderId="0" xfId="0" applyNumberFormat="1" applyAlignment="1">
      <alignment horizontal="right"/>
    </xf>
    <xf numFmtId="1" fontId="0" fillId="0" borderId="18" xfId="0" applyNumberFormat="1" applyBorder="1" applyAlignment="1">
      <alignment horizontal="right"/>
    </xf>
    <xf numFmtId="1" fontId="0" fillId="0" borderId="0" xfId="0" applyNumberFormat="1" applyAlignment="1">
      <alignment horizontal="right"/>
    </xf>
    <xf numFmtId="0" fontId="0" fillId="0" borderId="18"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18" xfId="0" applyBorder="1" applyAlignment="1" applyProtection="1">
      <alignment horizontal="right"/>
      <protection locked="0"/>
    </xf>
    <xf numFmtId="0" fontId="0" fillId="0" borderId="7" xfId="0" applyBorder="1" applyAlignment="1" applyProtection="1">
      <alignment vertical="top"/>
      <protection locked="0"/>
    </xf>
    <xf numFmtId="0" fontId="10"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10" fillId="3" borderId="13" xfId="0" applyFont="1" applyFill="1" applyBorder="1" applyAlignment="1">
      <alignment vertical="center"/>
    </xf>
    <xf numFmtId="0" fontId="0" fillId="3" borderId="4" xfId="0" applyFill="1" applyBorder="1" applyAlignment="1">
      <alignment vertical="top" wrapText="1"/>
    </xf>
    <xf numFmtId="0" fontId="0" fillId="3" borderId="6" xfId="0" applyFill="1" applyBorder="1" applyAlignment="1">
      <alignment vertical="center"/>
    </xf>
    <xf numFmtId="0" fontId="0" fillId="3" borderId="1" xfId="0" applyFill="1" applyBorder="1" applyAlignment="1" applyProtection="1">
      <alignment horizontal="left"/>
      <protection locked="0"/>
    </xf>
    <xf numFmtId="0" fontId="0" fillId="3" borderId="4" xfId="0" applyFill="1" applyBorder="1" applyAlignment="1" applyProtection="1">
      <alignment horizontal="right"/>
      <protection locked="0"/>
    </xf>
    <xf numFmtId="0" fontId="15" fillId="3" borderId="0" xfId="0" applyFont="1" applyFill="1"/>
    <xf numFmtId="0" fontId="0" fillId="3" borderId="0" xfId="0" applyFill="1" applyProtection="1">
      <protection locked="0"/>
    </xf>
    <xf numFmtId="0" fontId="10" fillId="3" borderId="0" xfId="0" applyFont="1" applyFill="1"/>
    <xf numFmtId="0" fontId="17" fillId="0" borderId="0" xfId="0" applyFont="1"/>
    <xf numFmtId="0" fontId="0" fillId="3" borderId="0" xfId="0" applyFill="1" applyAlignment="1">
      <alignment horizontal="center" wrapText="1"/>
    </xf>
    <xf numFmtId="0" fontId="0" fillId="3" borderId="4" xfId="0" applyFill="1" applyBorder="1" applyAlignment="1">
      <alignment horizontal="center" wrapText="1"/>
    </xf>
    <xf numFmtId="0" fontId="0" fillId="0" borderId="11" xfId="0" applyBorder="1"/>
    <xf numFmtId="0" fontId="0" fillId="0" borderId="0" xfId="0" quotePrefix="1" applyAlignment="1" applyProtection="1">
      <alignment horizontal="left"/>
      <protection locked="0"/>
    </xf>
    <xf numFmtId="0" fontId="10" fillId="0" borderId="0" xfId="0" applyFont="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10" fillId="3" borderId="13" xfId="0" applyFont="1" applyFill="1" applyBorder="1" applyAlignment="1">
      <alignment vertical="top"/>
    </xf>
    <xf numFmtId="0" fontId="10" fillId="0" borderId="0" xfId="0" applyFont="1" applyAlignment="1">
      <alignment horizontal="right"/>
    </xf>
    <xf numFmtId="3" fontId="0" fillId="0" borderId="15" xfId="0" applyNumberFormat="1" applyBorder="1" applyAlignment="1">
      <alignment horizontal="right" vertical="top"/>
    </xf>
    <xf numFmtId="3" fontId="0" fillId="0" borderId="16" xfId="0" applyNumberFormat="1" applyBorder="1" applyAlignment="1">
      <alignment horizontal="right" vertical="top"/>
    </xf>
    <xf numFmtId="0" fontId="0" fillId="0" borderId="15" xfId="0" applyBorder="1" applyAlignment="1">
      <alignment horizontal="right" vertical="top"/>
    </xf>
    <xf numFmtId="0" fontId="0" fillId="0" borderId="0" xfId="0" applyAlignment="1">
      <alignment vertical="top" wrapText="1"/>
    </xf>
    <xf numFmtId="3" fontId="0" fillId="0" borderId="0" xfId="0" applyNumberFormat="1"/>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1" xfId="0" applyBorder="1" applyAlignment="1" applyProtection="1">
      <alignment horizontal="center"/>
      <protection locked="0"/>
    </xf>
    <xf numFmtId="0" fontId="3" fillId="0" borderId="0" xfId="0" applyFont="1" applyProtection="1">
      <protection locked="0"/>
    </xf>
    <xf numFmtId="0" fontId="3" fillId="0" borderId="0" xfId="0" applyFont="1"/>
    <xf numFmtId="0" fontId="3" fillId="0" borderId="0" xfId="0" applyFont="1" applyAlignment="1" applyProtection="1">
      <alignment horizontal="center"/>
      <protection locked="0"/>
    </xf>
    <xf numFmtId="0" fontId="3" fillId="0" borderId="15" xfId="0" applyFont="1" applyBorder="1" applyAlignment="1" applyProtection="1">
      <alignment horizontal="center"/>
      <protection locked="0"/>
    </xf>
    <xf numFmtId="0" fontId="3" fillId="0" borderId="0" xfId="0" applyFont="1" applyAlignment="1">
      <alignment horizontal="right"/>
    </xf>
    <xf numFmtId="0" fontId="13" fillId="0" borderId="0" xfId="0" applyFont="1" applyAlignment="1">
      <alignment horizontal="right" vertical="center" wrapText="1"/>
    </xf>
    <xf numFmtId="0" fontId="14" fillId="0" borderId="0" xfId="0" applyFont="1" applyAlignment="1" applyProtection="1">
      <alignment horizontal="center" vertical="center" wrapText="1"/>
      <protection locked="0"/>
    </xf>
    <xf numFmtId="0" fontId="11" fillId="0" borderId="0" xfId="0" applyFont="1" applyAlignment="1">
      <alignment vertical="center"/>
    </xf>
    <xf numFmtId="0" fontId="13" fillId="0" borderId="0" xfId="0" applyFont="1" applyAlignment="1">
      <alignment horizontal="right" vertical="center"/>
    </xf>
    <xf numFmtId="0" fontId="0" fillId="0" borderId="11" xfId="0" applyBorder="1" applyProtection="1">
      <protection locked="0"/>
    </xf>
    <xf numFmtId="0" fontId="0" fillId="0" borderId="14" xfId="0" applyBorder="1" applyAlignment="1" applyProtection="1">
      <alignment horizontal="center"/>
      <protection locked="0"/>
    </xf>
    <xf numFmtId="0" fontId="0" fillId="0" borderId="10" xfId="0" applyBorder="1" applyAlignment="1" applyProtection="1">
      <alignment horizontal="center"/>
      <protection locked="0"/>
    </xf>
    <xf numFmtId="0" fontId="10" fillId="3" borderId="5" xfId="0" applyFont="1" applyFill="1" applyBorder="1" applyAlignment="1">
      <alignment vertical="top"/>
    </xf>
    <xf numFmtId="0" fontId="10" fillId="3" borderId="5" xfId="0" applyFont="1" applyFill="1" applyBorder="1" applyAlignment="1">
      <alignment vertical="center"/>
    </xf>
    <xf numFmtId="0" fontId="0" fillId="3" borderId="0" xfId="0" applyFill="1" applyAlignment="1">
      <alignment vertical="top" wrapText="1"/>
    </xf>
    <xf numFmtId="0" fontId="0" fillId="3" borderId="0" xfId="0" applyFill="1" applyAlignment="1">
      <alignment horizontal="center" vertical="center" wrapText="1"/>
    </xf>
    <xf numFmtId="0" fontId="0" fillId="3" borderId="4" xfId="0" applyFill="1" applyBorder="1" applyAlignment="1">
      <alignment vertical="center" wrapText="1"/>
    </xf>
    <xf numFmtId="0" fontId="0" fillId="3" borderId="0" xfId="0" applyFill="1" applyAlignment="1">
      <alignment vertical="center" wrapText="1"/>
    </xf>
    <xf numFmtId="0" fontId="0" fillId="3" borderId="3" xfId="0" applyFill="1" applyBorder="1" applyAlignment="1">
      <alignment vertical="center" wrapText="1"/>
    </xf>
    <xf numFmtId="0" fontId="10" fillId="3" borderId="6" xfId="0" applyFont="1" applyFill="1" applyBorder="1" applyAlignment="1">
      <alignment vertical="center"/>
    </xf>
    <xf numFmtId="0" fontId="0" fillId="3" borderId="3" xfId="0" applyFill="1" applyBorder="1" applyAlignment="1" applyProtection="1">
      <alignment horizontal="left"/>
      <protection locked="0"/>
    </xf>
    <xf numFmtId="0" fontId="0" fillId="3" borderId="3" xfId="0" applyFill="1" applyBorder="1" applyAlignment="1" applyProtection="1">
      <alignment horizontal="right"/>
      <protection locked="0"/>
    </xf>
    <xf numFmtId="0" fontId="0" fillId="3" borderId="3" xfId="0" applyFill="1" applyBorder="1" applyAlignment="1" applyProtection="1">
      <alignment horizontal="center" wrapText="1"/>
      <protection locked="0"/>
    </xf>
    <xf numFmtId="0" fontId="0" fillId="0" borderId="16" xfId="0" applyBorder="1" applyAlignment="1">
      <alignment horizontal="right" vertical="top"/>
    </xf>
    <xf numFmtId="0" fontId="0" fillId="3" borderId="4" xfId="0" applyFill="1" applyBorder="1" applyAlignment="1" applyProtection="1">
      <alignment horizontal="left"/>
      <protection locked="0"/>
    </xf>
    <xf numFmtId="0" fontId="0" fillId="3" borderId="4" xfId="0" applyFill="1" applyBorder="1" applyAlignment="1" applyProtection="1">
      <alignment horizontal="center" wrapText="1"/>
      <protection locked="0"/>
    </xf>
    <xf numFmtId="0" fontId="0" fillId="3" borderId="15" xfId="0" applyFill="1" applyBorder="1" applyAlignment="1" applyProtection="1">
      <alignment vertical="top" wrapText="1"/>
      <protection locked="0"/>
    </xf>
    <xf numFmtId="0" fontId="0" fillId="3" borderId="15" xfId="0" applyFill="1" applyBorder="1" applyAlignment="1" applyProtection="1">
      <alignment wrapText="1"/>
      <protection locked="0"/>
    </xf>
    <xf numFmtId="0" fontId="17" fillId="0" borderId="0" xfId="0" applyFont="1" applyAlignment="1" applyProtection="1">
      <alignment vertical="center"/>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top" wrapText="1"/>
      <protection locked="0"/>
    </xf>
    <xf numFmtId="0" fontId="17" fillId="0" borderId="0" xfId="0" applyFont="1" applyProtection="1">
      <protection locked="0"/>
    </xf>
    <xf numFmtId="6" fontId="8" fillId="0" borderId="0" xfId="0" applyNumberFormat="1" applyFont="1" applyAlignment="1" applyProtection="1">
      <alignment horizontal="center" vertical="top" wrapText="1"/>
      <protection locked="0"/>
    </xf>
    <xf numFmtId="0" fontId="8" fillId="0" borderId="0" xfId="0" applyFont="1" applyAlignment="1">
      <alignment horizontal="left" vertical="top"/>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0" xfId="0" applyFont="1" applyAlignment="1">
      <alignment vertical="top"/>
    </xf>
    <xf numFmtId="0" fontId="4" fillId="0" borderId="0" xfId="0" applyFont="1" applyAlignment="1">
      <alignment vertical="top"/>
    </xf>
    <xf numFmtId="0" fontId="17" fillId="0" borderId="0" xfId="0" applyFont="1" applyAlignment="1">
      <alignment vertical="top"/>
    </xf>
    <xf numFmtId="3" fontId="17" fillId="0" borderId="0" xfId="0" applyNumberFormat="1" applyFont="1" applyAlignment="1" applyProtection="1">
      <alignment horizontal="center" vertical="top" wrapText="1"/>
      <protection locked="0"/>
    </xf>
    <xf numFmtId="0" fontId="5" fillId="0" borderId="0" xfId="0" applyFont="1" applyAlignment="1">
      <alignment vertical="top"/>
    </xf>
    <xf numFmtId="0" fontId="17" fillId="0" borderId="0" xfId="0" applyFont="1" applyAlignment="1" applyProtection="1">
      <alignment horizontal="left" vertical="top" wrapText="1"/>
      <protection locked="0"/>
    </xf>
    <xf numFmtId="0" fontId="8" fillId="0" borderId="0" xfId="0" applyFont="1" applyAlignment="1">
      <alignment wrapText="1"/>
    </xf>
    <xf numFmtId="0" fontId="10" fillId="0" borderId="0" xfId="0" applyFont="1" applyAlignment="1" applyProtection="1">
      <alignment horizontal="left" vertical="top" wrapText="1"/>
      <protection locked="0"/>
    </xf>
    <xf numFmtId="3" fontId="10" fillId="0" borderId="0" xfId="0" applyNumberFormat="1" applyFont="1" applyAlignment="1" applyProtection="1">
      <alignment horizontal="center" vertical="top" wrapText="1"/>
      <protection locked="0"/>
    </xf>
    <xf numFmtId="0" fontId="10"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0" fillId="2" borderId="13" xfId="0" applyFont="1" applyFill="1" applyBorder="1" applyAlignment="1">
      <alignment vertical="center"/>
    </xf>
    <xf numFmtId="0" fontId="10" fillId="2" borderId="4" xfId="0" applyFont="1" applyFill="1" applyBorder="1" applyAlignment="1">
      <alignment vertical="center"/>
    </xf>
    <xf numFmtId="0" fontId="0" fillId="2" borderId="0" xfId="0" applyFill="1" applyAlignment="1">
      <alignment horizontal="right"/>
    </xf>
    <xf numFmtId="0" fontId="0" fillId="2" borderId="7" xfId="0" applyFill="1" applyBorder="1" applyAlignment="1">
      <alignment horizontal="left"/>
    </xf>
    <xf numFmtId="0" fontId="0" fillId="2" borderId="1" xfId="0" applyFill="1" applyBorder="1"/>
    <xf numFmtId="0" fontId="0" fillId="2" borderId="3" xfId="0" applyFill="1" applyBorder="1"/>
    <xf numFmtId="0" fontId="0" fillId="2" borderId="7" xfId="0" applyFill="1" applyBorder="1"/>
    <xf numFmtId="0" fontId="0" fillId="2" borderId="1" xfId="0" applyFill="1" applyBorder="1" applyAlignment="1">
      <alignment horizontal="right"/>
    </xf>
    <xf numFmtId="0" fontId="10" fillId="2" borderId="5" xfId="0" applyFont="1" applyFill="1" applyBorder="1"/>
    <xf numFmtId="0" fontId="10" fillId="2" borderId="0" xfId="0" applyFont="1" applyFill="1"/>
    <xf numFmtId="0" fontId="10" fillId="2" borderId="0" xfId="0" applyFont="1" applyFill="1" applyAlignment="1">
      <alignment horizontal="right"/>
    </xf>
    <xf numFmtId="0" fontId="10" fillId="2" borderId="8" xfId="0" applyFont="1" applyFill="1" applyBorder="1"/>
    <xf numFmtId="0" fontId="10" fillId="2" borderId="2" xfId="0" applyFont="1" applyFill="1" applyBorder="1"/>
    <xf numFmtId="0" fontId="10" fillId="2" borderId="2" xfId="0" applyFont="1" applyFill="1" applyBorder="1" applyAlignment="1">
      <alignment horizontal="right"/>
    </xf>
    <xf numFmtId="0" fontId="10" fillId="2" borderId="1" xfId="0" applyFont="1" applyFill="1" applyBorder="1" applyAlignment="1">
      <alignment vertical="center"/>
    </xf>
    <xf numFmtId="0" fontId="10" fillId="2" borderId="6" xfId="0" applyFont="1" applyFill="1" applyBorder="1" applyAlignment="1">
      <alignment horizontal="center" vertical="center"/>
    </xf>
    <xf numFmtId="0" fontId="10" fillId="2" borderId="3" xfId="0" applyFont="1" applyFill="1" applyBorder="1"/>
    <xf numFmtId="0" fontId="10" fillId="2" borderId="7" xfId="0" applyFont="1" applyFill="1" applyBorder="1"/>
    <xf numFmtId="0" fontId="10" fillId="2" borderId="1" xfId="0" applyFont="1" applyFill="1" applyBorder="1"/>
    <xf numFmtId="0" fontId="0" fillId="2" borderId="11" xfId="0" applyFill="1" applyBorder="1"/>
    <xf numFmtId="9" fontId="0" fillId="2" borderId="15" xfId="0" applyNumberFormat="1" applyFill="1" applyBorder="1"/>
    <xf numFmtId="0" fontId="0" fillId="2" borderId="11" xfId="0" applyFill="1" applyBorder="1" applyAlignment="1">
      <alignment horizontal="center"/>
    </xf>
    <xf numFmtId="0" fontId="10" fillId="2" borderId="12" xfId="0" applyFont="1" applyFill="1" applyBorder="1"/>
    <xf numFmtId="9" fontId="10" fillId="2" borderId="12" xfId="0" applyNumberFormat="1" applyFont="1" applyFill="1" applyBorder="1"/>
    <xf numFmtId="1" fontId="0" fillId="0" borderId="15" xfId="0" applyNumberFormat="1" applyBorder="1" applyAlignment="1" applyProtection="1">
      <alignment horizontal="right" vertical="top"/>
      <protection locked="0"/>
    </xf>
    <xf numFmtId="0" fontId="2" fillId="0" borderId="0" xfId="0" applyFont="1" applyAlignment="1">
      <alignment horizontal="left"/>
    </xf>
    <xf numFmtId="1" fontId="0" fillId="2" borderId="15" xfId="1" applyNumberFormat="1" applyFont="1" applyFill="1" applyBorder="1" applyAlignment="1">
      <alignment vertical="top"/>
    </xf>
    <xf numFmtId="1" fontId="0" fillId="2" borderId="15" xfId="0" applyNumberFormat="1" applyFill="1" applyBorder="1"/>
    <xf numFmtId="0" fontId="14" fillId="2" borderId="5" xfId="0" applyFont="1" applyFill="1" applyBorder="1"/>
    <xf numFmtId="0" fontId="0" fillId="2" borderId="1" xfId="0" applyFill="1" applyBorder="1" applyProtection="1">
      <protection locked="0"/>
    </xf>
    <xf numFmtId="0" fontId="0" fillId="2" borderId="11" xfId="0" applyFill="1" applyBorder="1" applyProtection="1">
      <protection locked="0"/>
    </xf>
    <xf numFmtId="1" fontId="0" fillId="2" borderId="15" xfId="1" applyNumberFormat="1" applyFont="1" applyFill="1" applyBorder="1" applyAlignment="1"/>
    <xf numFmtId="0" fontId="3" fillId="0" borderId="0" xfId="0" applyFont="1" applyAlignment="1">
      <alignment horizontal="left" vertical="top"/>
    </xf>
    <xf numFmtId="0" fontId="3" fillId="0" borderId="15" xfId="0" applyFont="1" applyBorder="1" applyAlignment="1" applyProtection="1">
      <alignment horizontal="left" vertical="top"/>
      <protection locked="0"/>
    </xf>
    <xf numFmtId="0" fontId="13" fillId="0" borderId="18"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0" xfId="0" applyAlignment="1" applyProtection="1">
      <alignment horizontal="center" vertical="top" wrapText="1"/>
      <protection locked="0"/>
    </xf>
    <xf numFmtId="0" fontId="0" fillId="0" borderId="0" xfId="0" applyAlignment="1">
      <alignment horizontal="left" vertical="top" wrapText="1"/>
    </xf>
    <xf numFmtId="0" fontId="17" fillId="3" borderId="4" xfId="0" applyFont="1" applyFill="1" applyBorder="1" applyAlignment="1">
      <alignment horizontal="center" vertical="center" wrapText="1"/>
    </xf>
    <xf numFmtId="0" fontId="17" fillId="3" borderId="14" xfId="0" applyFont="1" applyFill="1" applyBorder="1" applyAlignment="1">
      <alignment horizontal="center" vertical="center" wrapText="1"/>
    </xf>
    <xf numFmtId="9" fontId="0" fillId="0" borderId="7" xfId="1" applyFont="1" applyBorder="1" applyAlignment="1">
      <alignment horizontal="center" vertical="top"/>
    </xf>
    <xf numFmtId="9" fontId="0" fillId="0" borderId="1" xfId="1" applyFont="1" applyBorder="1" applyAlignment="1">
      <alignment horizontal="center" vertical="top"/>
    </xf>
    <xf numFmtId="9" fontId="0" fillId="0" borderId="7" xfId="1" applyFont="1" applyBorder="1" applyAlignment="1">
      <alignment horizontal="center"/>
    </xf>
    <xf numFmtId="9" fontId="0" fillId="0" borderId="1" xfId="1" applyFont="1" applyBorder="1" applyAlignment="1">
      <alignment horizontal="center"/>
    </xf>
    <xf numFmtId="0" fontId="0" fillId="3" borderId="1" xfId="0" applyFill="1" applyBorder="1" applyAlignment="1" applyProtection="1">
      <alignment horizontal="center" wrapText="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0" fillId="2" borderId="7" xfId="0" applyFont="1" applyFill="1" applyBorder="1" applyAlignment="1" applyProtection="1">
      <alignment horizontal="left" vertical="top"/>
      <protection locked="0"/>
    </xf>
    <xf numFmtId="0" fontId="10" fillId="2" borderId="1" xfId="0" applyFont="1" applyFill="1" applyBorder="1" applyAlignment="1" applyProtection="1">
      <alignment horizontal="left" vertical="top"/>
      <protection locked="0"/>
    </xf>
    <xf numFmtId="0" fontId="0" fillId="0" borderId="15" xfId="0" applyBorder="1" applyAlignment="1" applyProtection="1">
      <alignment horizontal="center" vertical="top" wrapText="1"/>
      <protection locked="0"/>
    </xf>
    <xf numFmtId="0" fontId="10" fillId="2" borderId="15" xfId="0" applyFont="1" applyFill="1" applyBorder="1" applyAlignment="1" applyProtection="1">
      <alignment horizontal="center" vertical="top"/>
      <protection locked="0"/>
    </xf>
    <xf numFmtId="0" fontId="0" fillId="2" borderId="15" xfId="0" applyFill="1" applyBorder="1" applyAlignment="1" applyProtection="1">
      <alignment horizontal="center" vertical="top"/>
      <protection locked="0"/>
    </xf>
    <xf numFmtId="0" fontId="10" fillId="3" borderId="1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3" xfId="0" applyFont="1" applyFill="1" applyBorder="1" applyAlignment="1">
      <alignment horizontal="left" vertical="center"/>
    </xf>
    <xf numFmtId="6" fontId="0" fillId="3" borderId="3" xfId="0" applyNumberFormat="1" applyFill="1" applyBorder="1" applyAlignment="1">
      <alignment horizontal="center" wrapText="1"/>
    </xf>
    <xf numFmtId="0" fontId="0" fillId="3" borderId="3" xfId="0" applyFill="1" applyBorder="1" applyAlignment="1">
      <alignment horizontal="center" wrapText="1"/>
    </xf>
    <xf numFmtId="0" fontId="0" fillId="3" borderId="10" xfId="0" applyFill="1" applyBorder="1" applyAlignment="1">
      <alignment horizontal="center" wrapText="1"/>
    </xf>
    <xf numFmtId="0" fontId="0" fillId="0" borderId="15" xfId="0" applyBorder="1" applyAlignment="1" applyProtection="1">
      <alignment horizontal="center"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left" vertical="top"/>
      <protection locked="0"/>
    </xf>
    <xf numFmtId="49" fontId="0" fillId="0" borderId="7" xfId="0" applyNumberFormat="1" applyBorder="1" applyAlignment="1" applyProtection="1">
      <alignment horizontal="center" vertical="top"/>
      <protection locked="0"/>
    </xf>
    <xf numFmtId="49" fontId="0" fillId="0" borderId="11" xfId="0" applyNumberFormat="1" applyBorder="1" applyAlignment="1" applyProtection="1">
      <alignment horizontal="center" vertical="top"/>
      <protection locked="0"/>
    </xf>
    <xf numFmtId="0" fontId="0" fillId="0" borderId="11" xfId="0" applyBorder="1" applyAlignment="1" applyProtection="1">
      <alignment horizontal="left" vertical="top" wrapText="1"/>
      <protection locked="0"/>
    </xf>
    <xf numFmtId="0" fontId="0" fillId="0" borderId="11" xfId="0" applyBorder="1" applyAlignment="1" applyProtection="1">
      <alignment horizontal="left" vertical="top"/>
      <protection locked="0"/>
    </xf>
    <xf numFmtId="0" fontId="10" fillId="2" borderId="7" xfId="0" applyFont="1" applyFill="1" applyBorder="1" applyAlignment="1">
      <alignment horizontal="left" vertical="top"/>
    </xf>
    <xf numFmtId="0" fontId="10" fillId="2" borderId="1" xfId="0" applyFont="1" applyFill="1" applyBorder="1" applyAlignment="1">
      <alignment horizontal="left" vertical="top"/>
    </xf>
    <xf numFmtId="0" fontId="10" fillId="2" borderId="11" xfId="0" applyFont="1" applyFill="1" applyBorder="1" applyAlignment="1">
      <alignment horizontal="left" vertical="top"/>
    </xf>
    <xf numFmtId="0" fontId="10" fillId="2" borderId="11" xfId="0" applyFont="1" applyFill="1" applyBorder="1" applyAlignment="1" applyProtection="1">
      <alignment horizontal="left" vertical="top"/>
      <protection locked="0"/>
    </xf>
    <xf numFmtId="0" fontId="0" fillId="0" borderId="0" xfId="0" applyAlignment="1" applyProtection="1">
      <alignment horizontal="left" vertical="top" wrapText="1"/>
      <protection locked="0"/>
    </xf>
    <xf numFmtId="3" fontId="14" fillId="0" borderId="0" xfId="0" applyNumberFormat="1" applyFont="1" applyAlignment="1" applyProtection="1">
      <alignment horizontal="center" vertical="center" wrapText="1"/>
      <protection locked="0"/>
    </xf>
    <xf numFmtId="0" fontId="0" fillId="2" borderId="1" xfId="0" applyFill="1" applyBorder="1" applyAlignment="1">
      <alignment horizontal="right"/>
    </xf>
    <xf numFmtId="0" fontId="10" fillId="3" borderId="13" xfId="0" applyFont="1" applyFill="1" applyBorder="1" applyAlignment="1">
      <alignment horizontal="center" vertical="center"/>
    </xf>
    <xf numFmtId="0" fontId="10" fillId="3" borderId="6" xfId="0" applyFont="1" applyFill="1" applyBorder="1" applyAlignment="1">
      <alignment horizontal="center" vertical="center"/>
    </xf>
    <xf numFmtId="0" fontId="3" fillId="3" borderId="6" xfId="0" applyFont="1" applyFill="1" applyBorder="1" applyAlignment="1">
      <alignment horizontal="center"/>
    </xf>
    <xf numFmtId="0" fontId="3" fillId="3" borderId="3" xfId="0" applyFont="1" applyFill="1" applyBorder="1" applyAlignment="1">
      <alignment horizontal="center"/>
    </xf>
    <xf numFmtId="0" fontId="3" fillId="3" borderId="10" xfId="0" applyFont="1" applyFill="1" applyBorder="1" applyAlignment="1">
      <alignment horizontal="center"/>
    </xf>
    <xf numFmtId="0" fontId="14" fillId="2" borderId="7" xfId="0" applyFont="1" applyFill="1" applyBorder="1" applyAlignment="1">
      <alignment horizontal="left" wrapText="1"/>
    </xf>
    <xf numFmtId="0" fontId="14" fillId="2" borderId="1" xfId="0" applyFont="1" applyFill="1" applyBorder="1" applyAlignment="1">
      <alignment horizontal="left" wrapText="1"/>
    </xf>
    <xf numFmtId="0" fontId="14" fillId="2" borderId="11" xfId="0" applyFont="1" applyFill="1" applyBorder="1" applyAlignment="1">
      <alignment horizontal="left" wrapText="1"/>
    </xf>
    <xf numFmtId="0" fontId="6"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0" fillId="0" borderId="6"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wrapText="1"/>
      <protection locked="0"/>
    </xf>
    <xf numFmtId="0" fontId="0" fillId="2" borderId="7" xfId="0" applyFill="1" applyBorder="1" applyAlignment="1">
      <alignment horizontal="left"/>
    </xf>
    <xf numFmtId="0" fontId="0" fillId="2" borderId="1" xfId="0" applyFill="1" applyBorder="1" applyAlignment="1">
      <alignment horizontal="left"/>
    </xf>
    <xf numFmtId="0" fontId="2" fillId="2" borderId="13" xfId="0" applyFont="1" applyFill="1" applyBorder="1" applyAlignment="1">
      <alignment horizontal="center"/>
    </xf>
    <xf numFmtId="0" fontId="3" fillId="2" borderId="4" xfId="0" applyFont="1" applyFill="1" applyBorder="1" applyAlignment="1">
      <alignment horizontal="center"/>
    </xf>
    <xf numFmtId="0" fontId="3" fillId="0" borderId="0" xfId="0" applyFont="1" applyAlignment="1" applyProtection="1">
      <alignment horizontal="left" vertical="top" wrapText="1"/>
      <protection locked="0"/>
    </xf>
    <xf numFmtId="0" fontId="17" fillId="3" borderId="13" xfId="0" applyFont="1"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2" borderId="7" xfId="0" applyFill="1" applyBorder="1" applyAlignment="1">
      <alignment horizontal="center"/>
    </xf>
    <xf numFmtId="0" fontId="0" fillId="2" borderId="1" xfId="0" applyFill="1" applyBorder="1" applyAlignment="1">
      <alignment horizontal="center"/>
    </xf>
    <xf numFmtId="1" fontId="0" fillId="2" borderId="7" xfId="0" applyNumberFormat="1" applyFill="1" applyBorder="1" applyAlignment="1">
      <alignment horizontal="center"/>
    </xf>
    <xf numFmtId="1" fontId="10" fillId="2" borderId="7" xfId="0" applyNumberFormat="1" applyFont="1" applyFill="1" applyBorder="1" applyAlignment="1">
      <alignment horizontal="center"/>
    </xf>
    <xf numFmtId="0" fontId="10" fillId="2" borderId="1" xfId="0" applyFont="1" applyFill="1" applyBorder="1" applyAlignment="1">
      <alignment horizontal="center"/>
    </xf>
    <xf numFmtId="1" fontId="10" fillId="2" borderId="8" xfId="0" applyNumberFormat="1" applyFont="1" applyFill="1" applyBorder="1" applyAlignment="1">
      <alignment horizontal="center"/>
    </xf>
    <xf numFmtId="0" fontId="10" fillId="2" borderId="2" xfId="0" applyFont="1" applyFill="1" applyBorder="1" applyAlignment="1">
      <alignment horizontal="center"/>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3" fillId="2" borderId="7" xfId="0" applyFont="1" applyFill="1" applyBorder="1" applyAlignment="1">
      <alignment horizontal="center"/>
    </xf>
    <xf numFmtId="0" fontId="3" fillId="2" borderId="11" xfId="0" applyFont="1" applyFill="1" applyBorder="1" applyAlignment="1">
      <alignment horizontal="center"/>
    </xf>
    <xf numFmtId="0" fontId="0" fillId="3" borderId="4" xfId="0" applyFill="1" applyBorder="1" applyAlignment="1">
      <alignment horizontal="center" wrapText="1"/>
    </xf>
    <xf numFmtId="0" fontId="0" fillId="2" borderId="6" xfId="0" applyFill="1" applyBorder="1" applyAlignment="1">
      <alignment horizontal="left"/>
    </xf>
    <xf numFmtId="0" fontId="0" fillId="2" borderId="3" xfId="0" applyFill="1" applyBorder="1" applyAlignment="1">
      <alignment horizontal="left"/>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10" fillId="2" borderId="8" xfId="0" applyFont="1" applyFill="1" applyBorder="1" applyAlignment="1">
      <alignment horizontal="left" wrapText="1"/>
    </xf>
    <xf numFmtId="0" fontId="10" fillId="2" borderId="2" xfId="0" applyFont="1" applyFill="1" applyBorder="1" applyAlignment="1">
      <alignment horizontal="left" wrapText="1"/>
    </xf>
    <xf numFmtId="0" fontId="0" fillId="2" borderId="13" xfId="0" applyFill="1" applyBorder="1" applyAlignment="1">
      <alignment horizontal="left"/>
    </xf>
    <xf numFmtId="0" fontId="0" fillId="2" borderId="4" xfId="0" applyFill="1" applyBorder="1" applyAlignment="1">
      <alignment horizontal="left"/>
    </xf>
    <xf numFmtId="3" fontId="0" fillId="0" borderId="7" xfId="0" applyNumberFormat="1" applyBorder="1" applyAlignment="1">
      <alignment horizontal="center" vertical="top"/>
    </xf>
    <xf numFmtId="3" fontId="0" fillId="0" borderId="11" xfId="0" applyNumberFormat="1" applyBorder="1" applyAlignment="1">
      <alignment horizontal="center" vertical="top"/>
    </xf>
    <xf numFmtId="0" fontId="0" fillId="3" borderId="6" xfId="0" applyFill="1" applyBorder="1" applyAlignment="1">
      <alignment horizontal="center" wrapText="1"/>
    </xf>
    <xf numFmtId="0" fontId="3" fillId="2" borderId="13" xfId="0" applyFont="1" applyFill="1" applyBorder="1" applyAlignment="1">
      <alignment horizontal="center"/>
    </xf>
    <xf numFmtId="0" fontId="3" fillId="2" borderId="14" xfId="0" applyFont="1" applyFill="1" applyBorder="1" applyAlignment="1">
      <alignment horizontal="center"/>
    </xf>
    <xf numFmtId="3" fontId="0" fillId="2" borderId="7" xfId="0" applyNumberFormat="1" applyFill="1" applyBorder="1" applyAlignment="1" applyProtection="1">
      <alignment horizontal="center"/>
      <protection locked="0"/>
    </xf>
    <xf numFmtId="3" fontId="0" fillId="2" borderId="11" xfId="0" applyNumberFormat="1" applyFill="1" applyBorder="1" applyAlignment="1" applyProtection="1">
      <alignment horizontal="center"/>
      <protection locked="0"/>
    </xf>
    <xf numFmtId="0" fontId="10" fillId="2" borderId="11" xfId="0" applyFont="1" applyFill="1" applyBorder="1" applyAlignment="1">
      <alignment horizontal="center"/>
    </xf>
    <xf numFmtId="3" fontId="0" fillId="2" borderId="7" xfId="0" applyNumberFormat="1" applyFill="1" applyBorder="1" applyAlignment="1">
      <alignment horizontal="center"/>
    </xf>
    <xf numFmtId="3" fontId="0" fillId="2" borderId="11" xfId="0" applyNumberFormat="1" applyFill="1" applyBorder="1" applyAlignment="1">
      <alignment horizontal="center"/>
    </xf>
    <xf numFmtId="3" fontId="10" fillId="2" borderId="8" xfId="0" applyNumberFormat="1" applyFont="1" applyFill="1" applyBorder="1" applyAlignment="1">
      <alignment horizontal="center"/>
    </xf>
    <xf numFmtId="3" fontId="10" fillId="2" borderId="12" xfId="0" applyNumberFormat="1" applyFont="1" applyFill="1" applyBorder="1" applyAlignment="1">
      <alignment horizontal="center"/>
    </xf>
    <xf numFmtId="0" fontId="17" fillId="3" borderId="0" xfId="0" applyFont="1" applyFill="1" applyAlignment="1">
      <alignment horizontal="center" vertical="center" wrapText="1"/>
    </xf>
    <xf numFmtId="0" fontId="17" fillId="3" borderId="9" xfId="0" applyFont="1" applyFill="1" applyBorder="1" applyAlignment="1">
      <alignment horizontal="center" vertical="center" wrapText="1"/>
    </xf>
    <xf numFmtId="3" fontId="0" fillId="0" borderId="7" xfId="0" applyNumberFormat="1" applyBorder="1" applyAlignment="1" applyProtection="1">
      <alignment horizontal="center" vertical="top"/>
      <protection locked="0"/>
    </xf>
    <xf numFmtId="3" fontId="0" fillId="0" borderId="11" xfId="0" applyNumberFormat="1" applyBorder="1" applyAlignment="1" applyProtection="1">
      <alignment horizontal="center" vertical="top"/>
      <protection locked="0"/>
    </xf>
    <xf numFmtId="1" fontId="10" fillId="2" borderId="1" xfId="0" applyNumberFormat="1" applyFont="1" applyFill="1" applyBorder="1" applyAlignment="1">
      <alignment horizontal="center" vertical="top"/>
    </xf>
    <xf numFmtId="1" fontId="10" fillId="2" borderId="11" xfId="0" applyNumberFormat="1" applyFont="1" applyFill="1" applyBorder="1" applyAlignment="1">
      <alignment horizontal="center" vertical="top"/>
    </xf>
    <xf numFmtId="1" fontId="0" fillId="2" borderId="7" xfId="0" applyNumberFormat="1" applyFill="1" applyBorder="1" applyAlignment="1" applyProtection="1">
      <alignment horizontal="center" vertical="top"/>
      <protection locked="0"/>
    </xf>
    <xf numFmtId="1" fontId="0" fillId="2" borderId="11" xfId="0" applyNumberFormat="1" applyFill="1" applyBorder="1" applyAlignment="1" applyProtection="1">
      <alignment horizontal="center" vertical="top"/>
      <protection locked="0"/>
    </xf>
    <xf numFmtId="1" fontId="10" fillId="2" borderId="7" xfId="0" applyNumberFormat="1" applyFont="1" applyFill="1" applyBorder="1" applyAlignment="1">
      <alignment horizontal="center" vertical="top"/>
    </xf>
    <xf numFmtId="6" fontId="0" fillId="3" borderId="3" xfId="0" applyNumberFormat="1"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7" xfId="0" applyFill="1" applyBorder="1" applyAlignment="1">
      <alignment horizontal="center" vertical="top"/>
    </xf>
    <xf numFmtId="0" fontId="0" fillId="2" borderId="11" xfId="0" applyFill="1" applyBorder="1" applyAlignment="1">
      <alignment horizontal="center" vertical="top"/>
    </xf>
    <xf numFmtId="0" fontId="0" fillId="0" borderId="7" xfId="0" applyBorder="1" applyAlignment="1">
      <alignment horizontal="center" vertical="top"/>
    </xf>
    <xf numFmtId="0" fontId="0" fillId="0" borderId="11" xfId="0" applyBorder="1" applyAlignment="1">
      <alignment horizontal="center" vertical="top"/>
    </xf>
    <xf numFmtId="0" fontId="0" fillId="2" borderId="1" xfId="0" applyFill="1" applyBorder="1" applyAlignment="1" applyProtection="1">
      <alignment horizontal="center" vertical="top"/>
      <protection locked="0"/>
    </xf>
    <xf numFmtId="0" fontId="0" fillId="2" borderId="11" xfId="0" applyFill="1" applyBorder="1" applyAlignment="1" applyProtection="1">
      <alignment horizontal="center" vertical="top"/>
      <protection locked="0"/>
    </xf>
  </cellXfs>
  <cellStyles count="2">
    <cellStyle name="Normal" xfId="0" builtinId="0"/>
    <cellStyle name="Procent" xfId="1" builtinId="5"/>
  </cellStyles>
  <dxfs count="1">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523875</xdr:colOff>
      <xdr:row>0</xdr:row>
      <xdr:rowOff>0</xdr:rowOff>
    </xdr:from>
    <xdr:to>
      <xdr:col>26</xdr:col>
      <xdr:colOff>66675</xdr:colOff>
      <xdr:row>24</xdr:row>
      <xdr:rowOff>123084</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20069175" y="0"/>
          <a:ext cx="2495550" cy="434265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AB139"/>
  <sheetViews>
    <sheetView showGridLines="0" tabSelected="1" topLeftCell="A70" zoomScaleNormal="100" zoomScaleSheetLayoutView="100" workbookViewId="0">
      <selection activeCell="N105" sqref="N105"/>
    </sheetView>
  </sheetViews>
  <sheetFormatPr defaultColWidth="8.85546875" defaultRowHeight="12.75" x14ac:dyDescent="0.2"/>
  <cols>
    <col min="1" max="1" width="38.5703125" style="14" customWidth="1"/>
    <col min="2" max="2" width="7.7109375" style="14" customWidth="1"/>
    <col min="3" max="3" width="7" style="14" customWidth="1"/>
    <col min="4" max="4" width="9.28515625" style="15" customWidth="1"/>
    <col min="5" max="5" width="8.5703125" style="15" customWidth="1"/>
    <col min="6" max="6" width="13.28515625" style="15" customWidth="1"/>
    <col min="7" max="7" width="9.28515625" style="15" customWidth="1"/>
    <col min="8" max="8" width="13.85546875" style="15" customWidth="1"/>
    <col min="9" max="9" width="9.28515625" style="15" customWidth="1"/>
    <col min="10" max="10" width="13.140625" style="15" customWidth="1"/>
    <col min="11" max="11" width="11.7109375" style="15" customWidth="1"/>
    <col min="12" max="12" width="1.85546875" style="15" customWidth="1"/>
    <col min="13" max="13" width="4.42578125" customWidth="1"/>
    <col min="14" max="15" width="37.42578125" style="16" customWidth="1"/>
    <col min="16" max="16" width="8.85546875" style="14"/>
    <col min="17" max="17" width="11.28515625" style="14" customWidth="1"/>
    <col min="18" max="16384" width="8.85546875" style="14"/>
  </cols>
  <sheetData>
    <row r="1" spans="1:21" x14ac:dyDescent="0.2">
      <c r="A1" s="117"/>
      <c r="B1" s="231"/>
      <c r="C1" s="231"/>
      <c r="D1" s="231"/>
      <c r="E1" s="231"/>
      <c r="F1" s="231"/>
      <c r="G1" s="231"/>
      <c r="H1" s="231"/>
      <c r="I1" s="231"/>
      <c r="J1" s="231"/>
      <c r="K1" s="56"/>
      <c r="L1" s="39"/>
      <c r="N1" s="32" t="s">
        <v>132</v>
      </c>
      <c r="O1" s="32"/>
      <c r="P1" s="37"/>
      <c r="Q1" s="37"/>
      <c r="R1" s="38"/>
    </row>
    <row r="2" spans="1:21" ht="12.75" customHeight="1" x14ac:dyDescent="0.2">
      <c r="A2" s="117"/>
      <c r="B2" s="231"/>
      <c r="C2" s="231"/>
      <c r="D2" s="231"/>
      <c r="E2" s="231"/>
      <c r="F2" s="231"/>
      <c r="G2" s="231"/>
      <c r="H2" s="231"/>
      <c r="I2" s="231"/>
      <c r="J2" s="231"/>
      <c r="K2" s="56"/>
      <c r="L2" s="39"/>
      <c r="N2" s="74" t="s">
        <v>118</v>
      </c>
      <c r="O2" s="72"/>
      <c r="P2" s="73"/>
      <c r="Q2" s="73"/>
      <c r="R2" s="38"/>
    </row>
    <row r="3" spans="1:21" x14ac:dyDescent="0.2">
      <c r="A3" s="75" t="s">
        <v>143</v>
      </c>
      <c r="B3" s="111"/>
      <c r="C3" s="111"/>
      <c r="D3" s="111"/>
      <c r="E3" s="111"/>
      <c r="F3" s="111"/>
      <c r="G3" s="111"/>
      <c r="H3" s="111"/>
      <c r="I3" s="112"/>
      <c r="J3" s="113"/>
      <c r="K3" s="112"/>
      <c r="L3" s="39"/>
      <c r="N3" s="17"/>
      <c r="O3" s="17"/>
    </row>
    <row r="4" spans="1:21" ht="12" customHeight="1" x14ac:dyDescent="0.2">
      <c r="A4" s="111" t="s">
        <v>144</v>
      </c>
      <c r="B4" s="111"/>
      <c r="C4" s="111"/>
      <c r="D4" s="111"/>
      <c r="E4" s="111"/>
      <c r="F4" s="111"/>
      <c r="G4" s="111"/>
      <c r="H4" s="111"/>
      <c r="I4" s="112"/>
      <c r="J4" s="114"/>
      <c r="K4" s="112"/>
      <c r="L4" s="40"/>
      <c r="N4" s="197" t="s">
        <v>166</v>
      </c>
      <c r="O4" s="197"/>
      <c r="P4" s="197"/>
      <c r="Q4" s="197"/>
      <c r="R4" s="197"/>
      <c r="S4" s="197"/>
      <c r="T4" s="197"/>
      <c r="U4" s="197"/>
    </row>
    <row r="5" spans="1:21" s="61" customFormat="1" ht="12" customHeight="1" x14ac:dyDescent="0.2">
      <c r="A5" s="251" t="s">
        <v>145</v>
      </c>
      <c r="B5" s="251"/>
      <c r="C5" s="251"/>
      <c r="D5" s="251"/>
      <c r="E5" s="251"/>
      <c r="F5" s="251"/>
      <c r="G5" s="251"/>
      <c r="H5" s="251"/>
      <c r="I5" s="191"/>
      <c r="J5" s="192"/>
      <c r="K5" s="191"/>
      <c r="L5" s="193"/>
      <c r="M5" s="194"/>
      <c r="N5" s="194" t="s">
        <v>167</v>
      </c>
    </row>
    <row r="6" spans="1:21" ht="12" customHeight="1" x14ac:dyDescent="0.2">
      <c r="A6" s="251"/>
      <c r="B6" s="251"/>
      <c r="C6" s="251"/>
      <c r="D6" s="251"/>
      <c r="E6" s="251"/>
      <c r="F6" s="251"/>
      <c r="G6" s="251"/>
      <c r="H6" s="251"/>
      <c r="I6" s="112"/>
      <c r="J6" s="115"/>
      <c r="K6" s="112"/>
      <c r="L6" s="41"/>
      <c r="N6" t="s">
        <v>68</v>
      </c>
      <c r="P6" s="16"/>
      <c r="Q6" s="16"/>
    </row>
    <row r="7" spans="1:21" ht="12" customHeight="1" x14ac:dyDescent="0.2">
      <c r="A7" s="1"/>
      <c r="B7" s="118"/>
      <c r="C7" s="118"/>
      <c r="D7" s="119"/>
      <c r="E7" s="119"/>
      <c r="F7" s="119"/>
      <c r="G7" s="119"/>
      <c r="H7" s="119"/>
      <c r="I7" s="119"/>
      <c r="J7" s="2"/>
      <c r="K7" s="116"/>
      <c r="L7" s="41"/>
      <c r="N7" s="34" t="s">
        <v>71</v>
      </c>
      <c r="P7" s="16"/>
      <c r="Q7" s="16"/>
    </row>
    <row r="8" spans="1:21" ht="25.5" customHeight="1" x14ac:dyDescent="0.2">
      <c r="A8" s="233" t="s">
        <v>31</v>
      </c>
      <c r="B8" s="7"/>
      <c r="C8" s="7"/>
      <c r="D8" s="8"/>
      <c r="E8" s="8"/>
      <c r="F8" s="252" t="s">
        <v>152</v>
      </c>
      <c r="G8" s="198"/>
      <c r="H8" s="252" t="s">
        <v>153</v>
      </c>
      <c r="I8" s="198"/>
      <c r="J8" s="252" t="s">
        <v>146</v>
      </c>
      <c r="K8" s="199"/>
      <c r="L8" s="42"/>
      <c r="N8" s="197" t="s">
        <v>126</v>
      </c>
      <c r="O8" s="197"/>
      <c r="P8" s="197"/>
      <c r="Q8" s="197"/>
      <c r="R8" s="197"/>
      <c r="S8" s="197"/>
      <c r="T8" s="197"/>
    </row>
    <row r="9" spans="1:21" ht="17.25" customHeight="1" x14ac:dyDescent="0.2">
      <c r="A9" s="234"/>
      <c r="B9" s="9"/>
      <c r="C9" s="9"/>
      <c r="D9" s="10"/>
      <c r="E9" s="10"/>
      <c r="F9" s="235" t="s">
        <v>0</v>
      </c>
      <c r="G9" s="236"/>
      <c r="H9" s="235" t="s">
        <v>0</v>
      </c>
      <c r="I9" s="237"/>
      <c r="J9" s="236" t="s">
        <v>0</v>
      </c>
      <c r="K9" s="237"/>
      <c r="L9" s="43"/>
      <c r="N9" s="197"/>
      <c r="O9" s="197"/>
      <c r="P9" s="197"/>
      <c r="Q9" s="197"/>
      <c r="R9" s="197"/>
      <c r="S9" s="197"/>
      <c r="T9" s="197"/>
    </row>
    <row r="10" spans="1:21" x14ac:dyDescent="0.2">
      <c r="A10" s="159"/>
      <c r="B10" s="160"/>
      <c r="C10" s="160"/>
      <c r="D10" s="173"/>
      <c r="E10" s="161"/>
      <c r="F10" s="249" t="s">
        <v>147</v>
      </c>
      <c r="G10" s="250"/>
      <c r="H10" s="285" t="s">
        <v>148</v>
      </c>
      <c r="I10" s="250"/>
      <c r="J10" s="285" t="s">
        <v>149</v>
      </c>
      <c r="K10" s="286"/>
      <c r="L10" s="43"/>
      <c r="N10" s="61" t="s">
        <v>54</v>
      </c>
      <c r="O10" s="14"/>
      <c r="P10"/>
      <c r="Q10"/>
    </row>
    <row r="11" spans="1:21" ht="12.75" customHeight="1" x14ac:dyDescent="0.2">
      <c r="A11" s="162" t="s">
        <v>8</v>
      </c>
      <c r="B11" s="163"/>
      <c r="C11" s="163"/>
      <c r="D11" s="164"/>
      <c r="E11" s="163"/>
      <c r="F11" s="264">
        <f>F55</f>
        <v>0</v>
      </c>
      <c r="G11" s="263"/>
      <c r="H11" s="262">
        <f>H55</f>
        <v>0</v>
      </c>
      <c r="I11" s="263"/>
      <c r="J11" s="287">
        <f>J55</f>
        <v>0</v>
      </c>
      <c r="K11" s="288"/>
      <c r="L11" s="45"/>
      <c r="N11" s="14"/>
      <c r="O11" s="14"/>
    </row>
    <row r="12" spans="1:21" ht="12.75" customHeight="1" x14ac:dyDescent="0.2">
      <c r="A12" s="165" t="s">
        <v>36</v>
      </c>
      <c r="B12" s="163"/>
      <c r="C12" s="163"/>
      <c r="D12" s="166"/>
      <c r="E12" s="166"/>
      <c r="F12" s="264">
        <f>F68</f>
        <v>0</v>
      </c>
      <c r="G12" s="263"/>
      <c r="H12" s="264">
        <f>H68</f>
        <v>0</v>
      </c>
      <c r="I12" s="263"/>
      <c r="J12" s="287">
        <f>J68</f>
        <v>0</v>
      </c>
      <c r="K12" s="288"/>
      <c r="L12" s="49"/>
      <c r="N12" s="16" t="s">
        <v>40</v>
      </c>
      <c r="O12" s="14"/>
    </row>
    <row r="13" spans="1:21" x14ac:dyDescent="0.2">
      <c r="A13" s="165" t="s">
        <v>57</v>
      </c>
      <c r="B13" s="163"/>
      <c r="C13" s="232"/>
      <c r="D13" s="232"/>
      <c r="E13" s="166"/>
      <c r="F13" s="262">
        <f>F78</f>
        <v>0</v>
      </c>
      <c r="G13" s="263"/>
      <c r="H13" s="262">
        <f>H78</f>
        <v>0</v>
      </c>
      <c r="I13" s="263"/>
      <c r="J13" s="287">
        <f>J78</f>
        <v>0</v>
      </c>
      <c r="K13" s="288"/>
      <c r="L13" s="45"/>
      <c r="N13" s="16" t="s">
        <v>41</v>
      </c>
      <c r="O13" s="33"/>
    </row>
    <row r="14" spans="1:21" x14ac:dyDescent="0.2">
      <c r="A14" s="165" t="s">
        <v>37</v>
      </c>
      <c r="B14" s="163"/>
      <c r="C14" s="163"/>
      <c r="D14" s="166"/>
      <c r="E14" s="166"/>
      <c r="F14" s="262">
        <f>F95</f>
        <v>0</v>
      </c>
      <c r="G14" s="263"/>
      <c r="H14" s="262">
        <f>H95</f>
        <v>0</v>
      </c>
      <c r="I14" s="263"/>
      <c r="J14" s="287">
        <f>J95</f>
        <v>0</v>
      </c>
      <c r="K14" s="288"/>
      <c r="L14" s="49"/>
      <c r="N14" s="16" t="s">
        <v>42</v>
      </c>
    </row>
    <row r="15" spans="1:21" x14ac:dyDescent="0.2">
      <c r="A15" s="165" t="s">
        <v>5</v>
      </c>
      <c r="B15" s="163"/>
      <c r="C15" s="163"/>
      <c r="D15" s="166"/>
      <c r="E15" s="166"/>
      <c r="F15" s="262">
        <f>F103</f>
        <v>0</v>
      </c>
      <c r="G15" s="263"/>
      <c r="H15" s="262">
        <f>H103</f>
        <v>0</v>
      </c>
      <c r="I15" s="263"/>
      <c r="J15" s="287">
        <f>J103</f>
        <v>0</v>
      </c>
      <c r="K15" s="288"/>
      <c r="L15" s="49"/>
      <c r="N15" s="16" t="s">
        <v>69</v>
      </c>
    </row>
    <row r="16" spans="1:21" x14ac:dyDescent="0.2">
      <c r="A16" s="167" t="s">
        <v>109</v>
      </c>
      <c r="B16" s="168"/>
      <c r="C16" s="168"/>
      <c r="D16" s="169"/>
      <c r="E16" s="169"/>
      <c r="F16" s="265">
        <f>SUM(F11:F15)</f>
        <v>0</v>
      </c>
      <c r="G16" s="266"/>
      <c r="H16" s="265">
        <f>SUM(H11:H15)</f>
        <v>0</v>
      </c>
      <c r="I16" s="266"/>
      <c r="J16" s="265">
        <f>SUM(J11:J15)</f>
        <v>0</v>
      </c>
      <c r="K16" s="289"/>
      <c r="L16" s="50"/>
      <c r="M16" s="51"/>
      <c r="N16" s="14"/>
    </row>
    <row r="17" spans="1:18" x14ac:dyDescent="0.2">
      <c r="A17" s="247" t="s">
        <v>108</v>
      </c>
      <c r="B17" s="248"/>
      <c r="C17" s="248"/>
      <c r="D17" s="166"/>
      <c r="E17" s="166"/>
      <c r="F17" s="264">
        <f>(G109+G111)</f>
        <v>0</v>
      </c>
      <c r="G17" s="263"/>
      <c r="H17" s="264">
        <f>(I109+I111)</f>
        <v>0</v>
      </c>
      <c r="I17" s="263"/>
      <c r="J17" s="290">
        <f>(K109+K111)</f>
        <v>0</v>
      </c>
      <c r="K17" s="291"/>
      <c r="L17" s="45"/>
      <c r="N17" s="14"/>
    </row>
    <row r="18" spans="1:18" ht="13.5" thickBot="1" x14ac:dyDescent="0.25">
      <c r="A18" s="170" t="s">
        <v>1</v>
      </c>
      <c r="B18" s="171"/>
      <c r="C18" s="171"/>
      <c r="D18" s="172"/>
      <c r="E18" s="172"/>
      <c r="F18" s="267">
        <f>(F16+F17)</f>
        <v>0</v>
      </c>
      <c r="G18" s="268"/>
      <c r="H18" s="267">
        <f>(H16+H17)</f>
        <v>0</v>
      </c>
      <c r="I18" s="268"/>
      <c r="J18" s="292">
        <f>(J16+J17)</f>
        <v>0</v>
      </c>
      <c r="K18" s="293"/>
      <c r="L18" s="50"/>
      <c r="N18" s="16" t="s">
        <v>163</v>
      </c>
    </row>
    <row r="19" spans="1:18" ht="13.5" customHeight="1" x14ac:dyDescent="0.2">
      <c r="A19"/>
      <c r="B19" s="1"/>
      <c r="C19" s="1"/>
      <c r="D19" s="100"/>
      <c r="E19" s="100"/>
      <c r="F19" s="100"/>
      <c r="G19" s="100"/>
      <c r="H19" s="100"/>
      <c r="I19" s="100"/>
      <c r="J19" s="100"/>
      <c r="K19" s="100"/>
      <c r="L19" s="53"/>
      <c r="N19" s="14"/>
    </row>
    <row r="20" spans="1:18" ht="10.5" customHeight="1" x14ac:dyDescent="0.2">
      <c r="A20"/>
      <c r="B20"/>
      <c r="C20"/>
      <c r="D20" s="2"/>
      <c r="E20" s="2"/>
      <c r="F20" s="2"/>
      <c r="G20" s="2"/>
      <c r="H20" s="2"/>
      <c r="I20" s="2"/>
      <c r="J20" s="2"/>
      <c r="K20" s="3"/>
      <c r="L20" s="45"/>
    </row>
    <row r="21" spans="1:18" ht="26.1" customHeight="1" x14ac:dyDescent="0.2">
      <c r="A21" s="233" t="s">
        <v>32</v>
      </c>
      <c r="B21" s="7"/>
      <c r="C21" s="7"/>
      <c r="D21" s="8"/>
      <c r="E21" s="8"/>
      <c r="F21" s="252" t="s">
        <v>152</v>
      </c>
      <c r="G21" s="198"/>
      <c r="H21" s="252" t="s">
        <v>153</v>
      </c>
      <c r="I21" s="198"/>
      <c r="J21" s="252" t="s">
        <v>146</v>
      </c>
      <c r="K21" s="199"/>
      <c r="L21" s="42"/>
    </row>
    <row r="22" spans="1:18" x14ac:dyDescent="0.2">
      <c r="A22" s="234"/>
      <c r="B22" s="11"/>
      <c r="C22" s="9"/>
      <c r="D22" s="9"/>
      <c r="E22" s="9"/>
      <c r="F22" s="235" t="s">
        <v>0</v>
      </c>
      <c r="G22" s="236"/>
      <c r="H22" s="235" t="s">
        <v>0</v>
      </c>
      <c r="I22" s="237"/>
      <c r="J22" s="236" t="s">
        <v>0</v>
      </c>
      <c r="K22" s="237"/>
      <c r="L22" s="43"/>
    </row>
    <row r="23" spans="1:18" x14ac:dyDescent="0.2">
      <c r="A23" s="174"/>
      <c r="B23" s="175"/>
      <c r="C23" s="164"/>
      <c r="D23" s="164"/>
      <c r="E23" s="164"/>
      <c r="F23" s="271" t="s">
        <v>147</v>
      </c>
      <c r="G23" s="272"/>
      <c r="H23" s="271" t="s">
        <v>148</v>
      </c>
      <c r="I23" s="272"/>
      <c r="J23" s="271"/>
      <c r="K23" s="272"/>
      <c r="L23" s="43"/>
    </row>
    <row r="24" spans="1:18" x14ac:dyDescent="0.2">
      <c r="A24" s="176" t="s">
        <v>59</v>
      </c>
      <c r="B24" s="177"/>
      <c r="C24" s="177"/>
      <c r="D24" s="177"/>
      <c r="E24" s="178"/>
      <c r="F24" s="179" t="str">
        <f>IF(G24="","",+G24/G32)</f>
        <v/>
      </c>
      <c r="G24" s="78"/>
      <c r="H24" s="179" t="str">
        <f>IF(I24="","",+I24/I32)</f>
        <v/>
      </c>
      <c r="I24" s="78"/>
      <c r="J24" s="179" t="str">
        <f>IF(K24="","",+K24/K32)</f>
        <v/>
      </c>
      <c r="K24" s="78"/>
      <c r="L24" s="54"/>
    </row>
    <row r="25" spans="1:18" x14ac:dyDescent="0.2">
      <c r="A25" s="247" t="s">
        <v>119</v>
      </c>
      <c r="B25" s="248"/>
      <c r="C25" s="248"/>
      <c r="D25" s="248"/>
      <c r="E25" s="178"/>
      <c r="F25" s="179" t="str">
        <f>IF(G25="","",+G25/G32)</f>
        <v/>
      </c>
      <c r="G25" s="78"/>
      <c r="H25" s="179" t="str">
        <f>IF(I25="","",+I25/I32)</f>
        <v/>
      </c>
      <c r="I25" s="78"/>
      <c r="J25" s="179" t="str">
        <f>IF(K25="","",+K25/K32)</f>
        <v/>
      </c>
      <c r="K25" s="78"/>
      <c r="L25" s="49"/>
      <c r="P25"/>
      <c r="Q25"/>
      <c r="R25"/>
    </row>
    <row r="26" spans="1:18" x14ac:dyDescent="0.2">
      <c r="A26" s="280" t="s">
        <v>4</v>
      </c>
      <c r="B26" s="281"/>
      <c r="C26" s="281"/>
      <c r="D26" s="281"/>
      <c r="E26" s="180"/>
      <c r="F26" s="179" t="str">
        <f>IF(G26="","",+G26/G32)</f>
        <v/>
      </c>
      <c r="G26" s="78"/>
      <c r="H26" s="179" t="str">
        <f>IF(I26="","",+I26/I32)</f>
        <v/>
      </c>
      <c r="I26" s="78"/>
      <c r="J26" s="179" t="str">
        <f>IF(K26="","",+K26/K32)</f>
        <v/>
      </c>
      <c r="K26" s="78"/>
      <c r="L26" s="45"/>
      <c r="N26" s="16" t="s">
        <v>70</v>
      </c>
      <c r="P26"/>
      <c r="Q26"/>
      <c r="R26"/>
    </row>
    <row r="27" spans="1:18" x14ac:dyDescent="0.2">
      <c r="A27" s="269"/>
      <c r="B27" s="269"/>
      <c r="C27" s="269"/>
      <c r="D27" s="269"/>
      <c r="E27" s="110"/>
      <c r="F27" s="179" t="str">
        <f>IF(G27="","",+G27/G32)</f>
        <v/>
      </c>
      <c r="G27" s="120"/>
      <c r="H27" s="179" t="str">
        <f>IF(I27="","",+I27/I32)</f>
        <v/>
      </c>
      <c r="I27" s="120"/>
      <c r="J27" s="179" t="str">
        <f>IF(K27="","",+K27/K32)</f>
        <v/>
      </c>
      <c r="K27" s="120"/>
      <c r="L27" s="45"/>
      <c r="N27" s="16" t="s">
        <v>48</v>
      </c>
      <c r="P27" s="34"/>
      <c r="Q27" s="34"/>
      <c r="R27" s="34"/>
    </row>
    <row r="28" spans="1:18" x14ac:dyDescent="0.2">
      <c r="A28" s="270"/>
      <c r="B28" s="270"/>
      <c r="C28" s="270"/>
      <c r="D28" s="270"/>
      <c r="E28" s="121"/>
      <c r="F28" s="179" t="str">
        <f>IF(G28="","",+G28/G32)</f>
        <v/>
      </c>
      <c r="G28" s="120"/>
      <c r="H28" s="179" t="str">
        <f>IF(I28="","",+I28/I32)</f>
        <v/>
      </c>
      <c r="I28" s="120"/>
      <c r="J28" s="179" t="str">
        <f>IF(K28="","",+K28/K32)</f>
        <v/>
      </c>
      <c r="K28" s="120"/>
      <c r="L28" s="45"/>
      <c r="N28" s="34"/>
      <c r="O28" s="34"/>
      <c r="P28" s="34"/>
      <c r="Q28" s="34"/>
      <c r="R28" s="34"/>
    </row>
    <row r="29" spans="1:18" x14ac:dyDescent="0.2">
      <c r="A29" s="274" t="s">
        <v>3</v>
      </c>
      <c r="B29" s="275"/>
      <c r="C29" s="275"/>
      <c r="D29" s="275"/>
      <c r="E29" s="180"/>
      <c r="F29" s="179" t="str">
        <f>IF(G29="","",+G29/G32)</f>
        <v/>
      </c>
      <c r="G29" s="78"/>
      <c r="H29" s="179" t="str">
        <f>IF(I29="","",+I29/I32)</f>
        <v/>
      </c>
      <c r="I29" s="78"/>
      <c r="J29" s="179" t="str">
        <f>IF(K29="","",+K29/K32)</f>
        <v/>
      </c>
      <c r="K29" s="78"/>
      <c r="L29" s="45"/>
      <c r="N29" s="34"/>
      <c r="O29" s="34"/>
    </row>
    <row r="30" spans="1:18" x14ac:dyDescent="0.2">
      <c r="A30" s="276"/>
      <c r="B30" s="277"/>
      <c r="C30" s="277"/>
      <c r="D30" s="277"/>
      <c r="E30" s="110"/>
      <c r="F30" s="179" t="str">
        <f>IF(G30="","",+G30/G32)</f>
        <v/>
      </c>
      <c r="G30" s="120"/>
      <c r="H30" s="179" t="str">
        <f>IF(I30="","",+I30/I32)</f>
        <v/>
      </c>
      <c r="I30" s="120"/>
      <c r="J30" s="179" t="str">
        <f>IF(K30="","",+K30/K32)</f>
        <v/>
      </c>
      <c r="K30" s="120"/>
      <c r="L30" s="45"/>
      <c r="N30" s="16" t="s">
        <v>47</v>
      </c>
    </row>
    <row r="31" spans="1:18" x14ac:dyDescent="0.2">
      <c r="A31" s="276"/>
      <c r="B31" s="277"/>
      <c r="C31" s="277"/>
      <c r="D31" s="277"/>
      <c r="E31" s="122"/>
      <c r="F31" s="179" t="str">
        <f>IF(G31="","",+G31/G32)</f>
        <v/>
      </c>
      <c r="G31" s="120"/>
      <c r="H31" s="179" t="str">
        <f>IF(I31="","",+I31/I32)</f>
        <v/>
      </c>
      <c r="I31" s="120"/>
      <c r="J31" s="179" t="str">
        <f>IF(K31="","",+K31/K32)</f>
        <v/>
      </c>
      <c r="K31" s="120"/>
      <c r="L31" s="45"/>
      <c r="N31" s="16" t="s">
        <v>64</v>
      </c>
    </row>
    <row r="32" spans="1:18" ht="13.5" thickBot="1" x14ac:dyDescent="0.25">
      <c r="A32" s="278" t="s">
        <v>2</v>
      </c>
      <c r="B32" s="279"/>
      <c r="C32" s="279"/>
      <c r="D32" s="279"/>
      <c r="E32" s="181"/>
      <c r="F32" s="182">
        <f t="shared" ref="F32:K32" si="0">SUM(F24:F31)</f>
        <v>0</v>
      </c>
      <c r="G32" s="181">
        <f t="shared" si="0"/>
        <v>0</v>
      </c>
      <c r="H32" s="182">
        <f t="shared" si="0"/>
        <v>0</v>
      </c>
      <c r="I32" s="181">
        <f t="shared" si="0"/>
        <v>0</v>
      </c>
      <c r="J32" s="182">
        <f t="shared" si="0"/>
        <v>0</v>
      </c>
      <c r="K32" s="181">
        <f t="shared" si="0"/>
        <v>0</v>
      </c>
      <c r="L32" s="50"/>
    </row>
    <row r="33" spans="1:28" ht="5.45" customHeight="1" x14ac:dyDescent="0.2">
      <c r="A33" s="55"/>
      <c r="B33"/>
      <c r="C33"/>
      <c r="D33" s="56"/>
      <c r="E33" s="56"/>
      <c r="F33" s="56"/>
      <c r="G33" s="56"/>
      <c r="H33" s="56"/>
      <c r="I33" s="56"/>
      <c r="J33" s="56"/>
      <c r="K33" s="3"/>
      <c r="L33" s="45"/>
    </row>
    <row r="34" spans="1:28" x14ac:dyDescent="0.2">
      <c r="A34" s="22" t="s">
        <v>39</v>
      </c>
      <c r="B34" s="4"/>
      <c r="C34" s="4"/>
      <c r="D34" s="4"/>
      <c r="E34" s="4"/>
      <c r="F34" s="4"/>
      <c r="G34" s="4"/>
      <c r="H34" s="4"/>
      <c r="I34" s="4"/>
      <c r="J34" s="6">
        <f>100%-J32</f>
        <v>1</v>
      </c>
      <c r="K34" s="5">
        <f>J18-K32</f>
        <v>0</v>
      </c>
      <c r="L34" s="57"/>
      <c r="N34" s="16" t="s">
        <v>120</v>
      </c>
    </row>
    <row r="35" spans="1:28" ht="4.5" customHeight="1" x14ac:dyDescent="0.2">
      <c r="A35" s="55"/>
      <c r="B35"/>
      <c r="C35"/>
      <c r="D35"/>
      <c r="E35"/>
      <c r="F35"/>
      <c r="G35"/>
      <c r="H35"/>
      <c r="I35"/>
      <c r="J35" s="28"/>
      <c r="K35" s="58"/>
      <c r="L35" s="57"/>
    </row>
    <row r="36" spans="1:28" x14ac:dyDescent="0.2">
      <c r="A36"/>
      <c r="B36"/>
      <c r="C36"/>
      <c r="D36" s="2" t="s">
        <v>33</v>
      </c>
      <c r="E36" s="2"/>
      <c r="F36" s="2"/>
      <c r="G36" s="2"/>
      <c r="H36" s="2"/>
      <c r="I36" s="2"/>
      <c r="J36" s="29" t="s">
        <v>38</v>
      </c>
      <c r="K36" s="52"/>
      <c r="L36" s="59"/>
    </row>
    <row r="37" spans="1:28" x14ac:dyDescent="0.2">
      <c r="A37"/>
      <c r="B37" s="23"/>
      <c r="C37"/>
      <c r="D37" s="2" t="s">
        <v>34</v>
      </c>
      <c r="E37" s="2"/>
      <c r="F37" s="2"/>
      <c r="G37" s="2"/>
      <c r="H37" s="2"/>
      <c r="I37" s="2"/>
      <c r="J37" s="29" t="s">
        <v>38</v>
      </c>
      <c r="K37" s="52"/>
      <c r="L37" s="59"/>
      <c r="N37" s="30" t="s">
        <v>78</v>
      </c>
      <c r="O37" s="30"/>
    </row>
    <row r="38" spans="1:28" ht="7.5" customHeight="1" x14ac:dyDescent="0.2">
      <c r="A38"/>
      <c r="B38" s="23"/>
      <c r="C38"/>
      <c r="D38" s="2"/>
      <c r="E38" s="2"/>
      <c r="F38" s="2"/>
      <c r="G38" s="2"/>
      <c r="H38" s="2"/>
      <c r="I38" s="2"/>
      <c r="J38" s="29"/>
      <c r="K38" s="23"/>
      <c r="L38" s="59"/>
      <c r="N38" s="30"/>
      <c r="O38" s="30"/>
    </row>
    <row r="39" spans="1:28" x14ac:dyDescent="0.2">
      <c r="A39" s="13" t="s">
        <v>150</v>
      </c>
      <c r="B39"/>
      <c r="C39"/>
      <c r="D39" s="2"/>
      <c r="E39" s="2"/>
      <c r="F39" s="2"/>
      <c r="G39" s="2"/>
      <c r="H39" s="2"/>
      <c r="I39" s="2"/>
      <c r="J39" s="2"/>
      <c r="K39" s="2"/>
      <c r="L39" s="44"/>
      <c r="N39" s="61" t="s">
        <v>80</v>
      </c>
      <c r="O39" s="19"/>
      <c r="P39" s="34"/>
      <c r="Q39" s="34"/>
      <c r="R39" s="34"/>
      <c r="S39" s="34"/>
    </row>
    <row r="40" spans="1:28" ht="26.25" customHeight="1" x14ac:dyDescent="0.2">
      <c r="A40" s="230"/>
      <c r="B40" s="230"/>
      <c r="C40" s="230"/>
      <c r="D40" s="230"/>
      <c r="E40" s="230"/>
      <c r="F40" s="230"/>
      <c r="G40" s="230"/>
      <c r="H40" s="230"/>
      <c r="I40" s="230"/>
      <c r="J40" s="230"/>
      <c r="K40" s="230"/>
      <c r="L40" s="44"/>
      <c r="N40" s="19" t="s">
        <v>121</v>
      </c>
      <c r="O40" s="19"/>
      <c r="P40" s="34"/>
      <c r="Q40" s="34"/>
      <c r="R40"/>
      <c r="T40" s="34"/>
      <c r="U40" s="34"/>
      <c r="V40" s="34"/>
      <c r="W40" s="34"/>
      <c r="X40" s="34"/>
      <c r="Y40" s="34"/>
      <c r="Z40" s="34"/>
      <c r="AA40" s="34"/>
      <c r="AB40" s="34"/>
    </row>
    <row r="41" spans="1:28" x14ac:dyDescent="0.2">
      <c r="A41" s="230"/>
      <c r="B41" s="230"/>
      <c r="C41" s="230"/>
      <c r="D41" s="230"/>
      <c r="E41" s="230"/>
      <c r="F41" s="230"/>
      <c r="G41" s="230"/>
      <c r="H41" s="230"/>
      <c r="I41" s="230"/>
      <c r="J41" s="230"/>
      <c r="K41" s="230"/>
      <c r="L41" s="44"/>
      <c r="N41" s="196" t="s">
        <v>53</v>
      </c>
      <c r="O41" s="196"/>
      <c r="P41" s="196"/>
      <c r="Q41" s="196"/>
      <c r="R41" s="196"/>
      <c r="T41" s="34"/>
      <c r="U41" s="34"/>
      <c r="V41" s="34"/>
      <c r="W41" s="34"/>
      <c r="X41" s="34"/>
      <c r="Y41" s="34"/>
      <c r="Z41" s="34"/>
      <c r="AA41" s="34"/>
      <c r="AB41" s="34"/>
    </row>
    <row r="42" spans="1:28" x14ac:dyDescent="0.2">
      <c r="A42" s="230"/>
      <c r="B42" s="230"/>
      <c r="C42" s="230"/>
      <c r="D42" s="230"/>
      <c r="E42" s="230"/>
      <c r="F42" s="230"/>
      <c r="G42" s="230"/>
      <c r="H42" s="230"/>
      <c r="I42" s="230"/>
      <c r="J42" s="230"/>
      <c r="K42" s="230"/>
      <c r="L42" s="62"/>
      <c r="N42" s="230" t="s">
        <v>53</v>
      </c>
      <c r="O42" s="230"/>
      <c r="P42" s="34"/>
      <c r="Q42" s="34"/>
      <c r="R42"/>
      <c r="T42" s="16"/>
      <c r="U42" s="16"/>
      <c r="V42" s="16"/>
    </row>
    <row r="43" spans="1:28" ht="15" x14ac:dyDescent="0.2">
      <c r="A43" s="13" t="s">
        <v>151</v>
      </c>
      <c r="L43" s="62"/>
      <c r="N43" s="34"/>
      <c r="O43" s="34"/>
      <c r="P43" s="34"/>
      <c r="Q43" s="34"/>
      <c r="R43" s="34"/>
    </row>
    <row r="44" spans="1:28" ht="37.5" customHeight="1" x14ac:dyDescent="0.2">
      <c r="A44" s="195" t="s">
        <v>122</v>
      </c>
      <c r="B44" s="195"/>
      <c r="C44" s="195"/>
      <c r="D44" s="195"/>
      <c r="E44" s="195"/>
      <c r="F44" s="195"/>
      <c r="G44" s="195"/>
      <c r="H44" s="195"/>
      <c r="I44" s="195"/>
      <c r="J44" s="195"/>
      <c r="K44" s="195"/>
      <c r="L44" s="62"/>
      <c r="M44" s="33"/>
      <c r="N44" s="60"/>
      <c r="O44" s="33"/>
      <c r="P44" s="33"/>
      <c r="Q44" s="33"/>
      <c r="R44" s="33"/>
      <c r="S44" s="33"/>
    </row>
    <row r="45" spans="1:28" x14ac:dyDescent="0.2">
      <c r="A45" s="33"/>
      <c r="B45" s="33"/>
      <c r="C45" s="33"/>
      <c r="D45" s="33"/>
      <c r="E45" s="33"/>
      <c r="F45" s="33"/>
      <c r="G45" s="33"/>
      <c r="H45" s="33"/>
      <c r="I45" s="33"/>
      <c r="J45" s="33"/>
      <c r="K45" s="33"/>
      <c r="L45" s="62"/>
      <c r="M45" s="33"/>
      <c r="O45" s="33"/>
      <c r="P45" s="34"/>
      <c r="Q45" s="34"/>
      <c r="R45" s="34"/>
    </row>
    <row r="46" spans="1:28" ht="37.5" customHeight="1" x14ac:dyDescent="0.2">
      <c r="A46" s="99" t="s">
        <v>103</v>
      </c>
      <c r="B46" s="273"/>
      <c r="C46" s="273"/>
      <c r="D46" s="77"/>
      <c r="E46" s="77"/>
      <c r="F46" s="252" t="s">
        <v>154</v>
      </c>
      <c r="G46" s="199"/>
      <c r="H46" s="252" t="s">
        <v>155</v>
      </c>
      <c r="I46" s="199"/>
      <c r="J46" s="198" t="s">
        <v>156</v>
      </c>
      <c r="K46" s="199"/>
      <c r="L46" s="62"/>
      <c r="M46" s="33"/>
      <c r="N46" s="46" t="s">
        <v>130</v>
      </c>
      <c r="O46" s="33"/>
      <c r="P46" s="34"/>
      <c r="Q46" s="34"/>
      <c r="R46" s="34"/>
    </row>
    <row r="47" spans="1:28" ht="38.1" customHeight="1" x14ac:dyDescent="0.2">
      <c r="A47" s="123"/>
      <c r="B47" s="217" t="s">
        <v>110</v>
      </c>
      <c r="C47" s="217"/>
      <c r="D47" s="76" t="s">
        <v>7</v>
      </c>
      <c r="E47" s="76" t="s">
        <v>30</v>
      </c>
      <c r="F47" s="284" t="s">
        <v>147</v>
      </c>
      <c r="G47" s="218"/>
      <c r="H47" s="284" t="s">
        <v>148</v>
      </c>
      <c r="I47" s="218"/>
      <c r="J47" s="284" t="s">
        <v>149</v>
      </c>
      <c r="K47" s="218"/>
      <c r="L47" s="62"/>
      <c r="M47" s="33"/>
      <c r="N47" s="184" t="s">
        <v>165</v>
      </c>
      <c r="O47" s="33"/>
      <c r="P47" s="34"/>
      <c r="Q47" s="34"/>
      <c r="R47" s="34"/>
    </row>
    <row r="48" spans="1:28" x14ac:dyDescent="0.2">
      <c r="A48" s="63" t="s">
        <v>105</v>
      </c>
      <c r="B48" s="222"/>
      <c r="C48" s="223"/>
      <c r="D48" s="183"/>
      <c r="E48" s="183"/>
      <c r="F48" s="300" t="str">
        <f>+IF(D48&lt;&gt;"", ROUND((D48*E48)/1000,0),"")</f>
        <v/>
      </c>
      <c r="G48" s="301"/>
      <c r="H48" s="296"/>
      <c r="I48" s="297"/>
      <c r="J48" s="282"/>
      <c r="K48" s="283"/>
      <c r="L48" s="62"/>
      <c r="M48" s="33"/>
      <c r="N48" s="46"/>
      <c r="O48" s="33"/>
      <c r="P48" s="34"/>
      <c r="Q48" s="34"/>
      <c r="R48" s="34"/>
    </row>
    <row r="49" spans="1:22" x14ac:dyDescent="0.2">
      <c r="A49" s="63"/>
      <c r="B49" s="222"/>
      <c r="C49" s="223"/>
      <c r="D49" s="183"/>
      <c r="E49" s="183"/>
      <c r="F49" s="300" t="str">
        <f t="shared" ref="F49:F54" si="1">+IF(D49&lt;&gt;"", ROUND((D49*E49)/1000,0),"")</f>
        <v/>
      </c>
      <c r="G49" s="301"/>
      <c r="H49" s="296"/>
      <c r="I49" s="297"/>
      <c r="J49" s="282"/>
      <c r="K49" s="283"/>
      <c r="L49" s="62"/>
      <c r="M49" s="33"/>
      <c r="N49" s="46" t="s">
        <v>133</v>
      </c>
      <c r="O49" s="33"/>
      <c r="P49" s="34"/>
      <c r="Q49" s="34"/>
      <c r="R49" s="34"/>
    </row>
    <row r="50" spans="1:22" x14ac:dyDescent="0.2">
      <c r="A50" s="63" t="s">
        <v>106</v>
      </c>
      <c r="B50" s="222"/>
      <c r="C50" s="223"/>
      <c r="D50" s="183"/>
      <c r="E50" s="183"/>
      <c r="F50" s="300" t="str">
        <f t="shared" si="1"/>
        <v/>
      </c>
      <c r="G50" s="301"/>
      <c r="H50" s="296"/>
      <c r="I50" s="297"/>
      <c r="J50" s="282"/>
      <c r="K50" s="283"/>
      <c r="L50" s="62"/>
      <c r="M50" s="33"/>
      <c r="N50" s="47" t="s">
        <v>102</v>
      </c>
      <c r="O50" s="33"/>
      <c r="P50" s="34"/>
      <c r="Q50" s="34"/>
      <c r="R50" s="34"/>
    </row>
    <row r="51" spans="1:22" x14ac:dyDescent="0.2">
      <c r="A51" s="63" t="s">
        <v>123</v>
      </c>
      <c r="B51" s="222"/>
      <c r="C51" s="223"/>
      <c r="D51" s="183"/>
      <c r="E51" s="183"/>
      <c r="F51" s="300" t="str">
        <f t="shared" si="1"/>
        <v/>
      </c>
      <c r="G51" s="301"/>
      <c r="H51" s="296"/>
      <c r="I51" s="297"/>
      <c r="J51" s="282"/>
      <c r="K51" s="283"/>
      <c r="L51" s="62"/>
      <c r="M51" s="33"/>
      <c r="N51" s="48" t="s">
        <v>114</v>
      </c>
      <c r="O51" s="33"/>
      <c r="P51" s="34"/>
      <c r="Q51" s="34"/>
      <c r="R51" s="34"/>
    </row>
    <row r="52" spans="1:22" x14ac:dyDescent="0.2">
      <c r="A52" s="63"/>
      <c r="B52" s="222"/>
      <c r="C52" s="223"/>
      <c r="D52" s="183"/>
      <c r="E52" s="183"/>
      <c r="F52" s="300" t="str">
        <f t="shared" si="1"/>
        <v/>
      </c>
      <c r="G52" s="301"/>
      <c r="H52" s="296"/>
      <c r="I52" s="297"/>
      <c r="J52" s="282"/>
      <c r="K52" s="283"/>
      <c r="L52" s="62"/>
      <c r="M52" s="33"/>
      <c r="N52" s="14"/>
      <c r="O52" s="33"/>
      <c r="P52" s="34"/>
      <c r="Q52" s="34"/>
      <c r="R52" s="34"/>
    </row>
    <row r="53" spans="1:22" x14ac:dyDescent="0.2">
      <c r="A53" s="63"/>
      <c r="B53" s="222"/>
      <c r="C53" s="223"/>
      <c r="D53" s="183"/>
      <c r="E53" s="183"/>
      <c r="F53" s="300" t="str">
        <f t="shared" si="1"/>
        <v/>
      </c>
      <c r="G53" s="301"/>
      <c r="H53" s="296"/>
      <c r="I53" s="297"/>
      <c r="J53" s="282"/>
      <c r="K53" s="283"/>
      <c r="L53" s="62"/>
      <c r="M53" s="33"/>
      <c r="N53" s="14" t="s">
        <v>134</v>
      </c>
      <c r="O53" s="33"/>
      <c r="P53" s="34"/>
      <c r="Q53" s="34"/>
      <c r="R53" s="34"/>
    </row>
    <row r="54" spans="1:22" x14ac:dyDescent="0.2">
      <c r="A54" s="63"/>
      <c r="B54" s="222"/>
      <c r="C54" s="223"/>
      <c r="D54" s="183"/>
      <c r="E54" s="183"/>
      <c r="F54" s="300" t="str">
        <f t="shared" si="1"/>
        <v/>
      </c>
      <c r="G54" s="301"/>
      <c r="H54" s="296"/>
      <c r="I54" s="297"/>
      <c r="J54" s="282"/>
      <c r="K54" s="283"/>
      <c r="L54" s="62"/>
      <c r="M54" s="33"/>
      <c r="N54" s="16" t="s">
        <v>131</v>
      </c>
      <c r="O54" s="33"/>
      <c r="P54" s="34"/>
      <c r="Q54" s="34"/>
      <c r="R54" s="34"/>
    </row>
    <row r="55" spans="1:22" x14ac:dyDescent="0.2">
      <c r="A55" s="226" t="s">
        <v>8</v>
      </c>
      <c r="B55" s="227"/>
      <c r="C55" s="227"/>
      <c r="D55" s="227"/>
      <c r="E55" s="228"/>
      <c r="F55" s="298">
        <f>SUM(F48:F54)</f>
        <v>0</v>
      </c>
      <c r="G55" s="299"/>
      <c r="H55" s="302">
        <f t="shared" ref="H55:J55" si="2">SUM(H48:H54)</f>
        <v>0</v>
      </c>
      <c r="I55" s="299"/>
      <c r="J55" s="298">
        <f t="shared" si="2"/>
        <v>0</v>
      </c>
      <c r="K55" s="298"/>
      <c r="L55" s="62"/>
      <c r="M55" s="33"/>
      <c r="N55" s="48"/>
      <c r="O55" s="33"/>
      <c r="P55" s="34"/>
      <c r="Q55" s="34"/>
      <c r="R55" s="34"/>
    </row>
    <row r="56" spans="1:22" ht="12.75" customHeight="1" x14ac:dyDescent="0.2">
      <c r="A56" s="230" t="s">
        <v>100</v>
      </c>
      <c r="B56" s="230"/>
      <c r="C56" s="230"/>
      <c r="D56" s="230"/>
      <c r="E56" s="230"/>
      <c r="F56" s="230"/>
      <c r="G56" s="230"/>
      <c r="H56" s="230"/>
      <c r="I56" s="230"/>
      <c r="J56" s="230"/>
      <c r="K56" s="230"/>
      <c r="L56" s="44"/>
      <c r="N56" s="195" t="s">
        <v>135</v>
      </c>
      <c r="O56" s="195"/>
      <c r="P56" s="195"/>
      <c r="Q56" s="195"/>
      <c r="R56" s="195"/>
      <c r="S56" s="195"/>
      <c r="T56" s="195"/>
      <c r="U56" s="195"/>
    </row>
    <row r="57" spans="1:22" x14ac:dyDescent="0.2">
      <c r="A57" s="230"/>
      <c r="B57" s="230"/>
      <c r="C57" s="230"/>
      <c r="D57" s="230"/>
      <c r="E57" s="230"/>
      <c r="F57" s="230"/>
      <c r="G57" s="230"/>
      <c r="H57" s="230"/>
      <c r="I57" s="230"/>
      <c r="J57" s="230"/>
      <c r="K57" s="230"/>
      <c r="L57" s="44"/>
      <c r="N57" s="195"/>
      <c r="O57" s="195"/>
      <c r="P57" s="195"/>
      <c r="Q57" s="195"/>
      <c r="R57" s="195"/>
      <c r="S57" s="195"/>
      <c r="T57" s="195"/>
      <c r="U57" s="195"/>
    </row>
    <row r="58" spans="1:22" x14ac:dyDescent="0.2">
      <c r="A58" s="230"/>
      <c r="B58" s="230"/>
      <c r="C58" s="230"/>
      <c r="D58" s="230"/>
      <c r="E58" s="230"/>
      <c r="F58" s="230"/>
      <c r="G58" s="230"/>
      <c r="H58" s="230"/>
      <c r="I58" s="230"/>
      <c r="J58" s="230"/>
      <c r="K58" s="230"/>
      <c r="L58" s="62"/>
    </row>
    <row r="59" spans="1:22" x14ac:dyDescent="0.2">
      <c r="A59" s="246"/>
      <c r="B59" s="246"/>
      <c r="C59" s="246"/>
      <c r="D59" s="246"/>
      <c r="E59" s="246"/>
      <c r="F59" s="246"/>
      <c r="G59" s="246"/>
      <c r="H59" s="246"/>
      <c r="I59" s="246"/>
      <c r="J59" s="246"/>
      <c r="K59" s="246"/>
      <c r="L59" s="62"/>
      <c r="N59" s="61" t="s">
        <v>96</v>
      </c>
      <c r="P59" s="34"/>
      <c r="Q59" s="34"/>
      <c r="R59" s="34"/>
      <c r="S59" s="34"/>
      <c r="T59" s="34"/>
      <c r="U59" s="34"/>
      <c r="V59" s="34"/>
    </row>
    <row r="60" spans="1:22" ht="12.75" customHeight="1" x14ac:dyDescent="0.2">
      <c r="A60" s="67" t="s">
        <v>87</v>
      </c>
      <c r="B60" s="68"/>
      <c r="C60" s="68"/>
      <c r="D60" s="127"/>
      <c r="E60" s="106"/>
      <c r="F60" s="198" t="s">
        <v>157</v>
      </c>
      <c r="G60" s="198"/>
      <c r="H60" s="198" t="s">
        <v>158</v>
      </c>
      <c r="I60" s="198"/>
      <c r="J60" s="198" t="s">
        <v>146</v>
      </c>
      <c r="K60" s="199"/>
      <c r="L60" s="62"/>
      <c r="N60" s="19" t="s">
        <v>99</v>
      </c>
      <c r="O60" s="19"/>
      <c r="P60" s="19"/>
      <c r="Q60" s="19"/>
      <c r="R60" s="19"/>
      <c r="S60" s="34"/>
      <c r="T60" s="34"/>
      <c r="U60" s="34"/>
      <c r="V60" s="34"/>
    </row>
    <row r="61" spans="1:22" ht="12.75" customHeight="1" x14ac:dyDescent="0.2">
      <c r="A61" s="124"/>
      <c r="B61" s="125"/>
      <c r="C61" s="125"/>
      <c r="D61" s="128"/>
      <c r="E61" s="126"/>
      <c r="F61" s="294"/>
      <c r="G61" s="294"/>
      <c r="H61" s="294"/>
      <c r="I61" s="294"/>
      <c r="J61" s="294"/>
      <c r="K61" s="295"/>
      <c r="L61" s="62"/>
      <c r="N61" s="19" t="s">
        <v>95</v>
      </c>
      <c r="O61" s="33"/>
      <c r="P61" s="108" t="s">
        <v>35</v>
      </c>
      <c r="Q61" s="108" t="s">
        <v>52</v>
      </c>
      <c r="S61" s="34"/>
      <c r="T61" s="34"/>
      <c r="U61" s="34"/>
      <c r="V61" s="34"/>
    </row>
    <row r="62" spans="1:22" ht="24.95" customHeight="1" x14ac:dyDescent="0.2">
      <c r="A62" s="69" t="s">
        <v>56</v>
      </c>
      <c r="B62" s="36"/>
      <c r="C62" s="36"/>
      <c r="D62" s="129" t="s">
        <v>35</v>
      </c>
      <c r="E62" s="107" t="s">
        <v>159</v>
      </c>
      <c r="F62" s="303">
        <v>1000</v>
      </c>
      <c r="G62" s="304"/>
      <c r="H62" s="303">
        <v>1000</v>
      </c>
      <c r="I62" s="304"/>
      <c r="J62" s="303">
        <v>1000</v>
      </c>
      <c r="K62" s="305"/>
      <c r="L62" s="62"/>
      <c r="N62" s="19"/>
      <c r="O62" s="33"/>
      <c r="P62" s="108"/>
      <c r="Q62" s="108"/>
      <c r="S62" s="34"/>
      <c r="T62" s="34"/>
      <c r="U62" s="34"/>
      <c r="V62" s="34"/>
    </row>
    <row r="63" spans="1:22" x14ac:dyDescent="0.2">
      <c r="A63" s="205"/>
      <c r="B63" s="206"/>
      <c r="C63" s="224"/>
      <c r="D63" s="102"/>
      <c r="E63" s="101"/>
      <c r="F63" s="300" t="str">
        <f>+IF(D63&lt;&gt;"", ROUND((D63*E63)/1000,0),"")</f>
        <v/>
      </c>
      <c r="G63" s="301"/>
      <c r="H63" s="282"/>
      <c r="I63" s="283"/>
      <c r="J63" s="282"/>
      <c r="K63" s="283"/>
      <c r="L63" s="44"/>
      <c r="N63" s="33" t="s">
        <v>56</v>
      </c>
      <c r="O63" s="13"/>
      <c r="P63" s="109"/>
      <c r="Q63" s="109"/>
      <c r="R63" s="24">
        <v>1000</v>
      </c>
      <c r="S63" s="34"/>
      <c r="T63" s="34"/>
      <c r="U63" s="34"/>
      <c r="V63" s="34"/>
    </row>
    <row r="64" spans="1:22" ht="12.75" customHeight="1" x14ac:dyDescent="0.2">
      <c r="A64" s="205"/>
      <c r="B64" s="206"/>
      <c r="C64" s="224"/>
      <c r="D64" s="101"/>
      <c r="E64" s="101"/>
      <c r="F64" s="300" t="str">
        <f t="shared" ref="F64:F67" si="3">+IF(D64&lt;&gt;"", ROUND((D64*E64)/1000,0),"")</f>
        <v/>
      </c>
      <c r="G64" s="301"/>
      <c r="H64" s="282"/>
      <c r="I64" s="283"/>
      <c r="J64" s="282"/>
      <c r="K64" s="283"/>
      <c r="L64" s="62"/>
      <c r="N64" s="83" t="s">
        <v>91</v>
      </c>
      <c r="O64" s="83"/>
      <c r="P64" s="84">
        <v>120</v>
      </c>
      <c r="Q64" s="85">
        <v>950</v>
      </c>
      <c r="R64" s="85">
        <f>+P64*Q64/1000</f>
        <v>114</v>
      </c>
    </row>
    <row r="65" spans="1:24" x14ac:dyDescent="0.2">
      <c r="A65" s="205"/>
      <c r="B65" s="206"/>
      <c r="C65" s="224"/>
      <c r="D65" s="101"/>
      <c r="E65" s="101"/>
      <c r="F65" s="300" t="str">
        <f t="shared" si="3"/>
        <v/>
      </c>
      <c r="G65" s="301"/>
      <c r="H65" s="282"/>
      <c r="I65" s="283"/>
      <c r="J65" s="282"/>
      <c r="K65" s="283"/>
      <c r="L65" s="62"/>
      <c r="N65" s="83" t="s">
        <v>92</v>
      </c>
      <c r="O65" s="86"/>
      <c r="P65" s="87">
        <v>55</v>
      </c>
      <c r="Q65" s="88">
        <v>875</v>
      </c>
      <c r="R65" s="88">
        <f>+P65*Q65/1000</f>
        <v>48.125</v>
      </c>
    </row>
    <row r="66" spans="1:24" x14ac:dyDescent="0.2">
      <c r="A66" s="205"/>
      <c r="B66" s="206"/>
      <c r="C66" s="224"/>
      <c r="D66" s="102"/>
      <c r="E66" s="102"/>
      <c r="F66" s="300" t="str">
        <f t="shared" si="3"/>
        <v/>
      </c>
      <c r="G66" s="301"/>
      <c r="H66" s="282"/>
      <c r="I66" s="283"/>
      <c r="J66" s="282"/>
      <c r="K66" s="283"/>
      <c r="L66" s="62"/>
      <c r="N66" s="27" t="s">
        <v>88</v>
      </c>
      <c r="O66" s="27"/>
      <c r="P66" s="84">
        <v>645</v>
      </c>
      <c r="Q66" s="85">
        <v>750</v>
      </c>
      <c r="R66" s="85">
        <f>+P66*Q66/1000</f>
        <v>483.75</v>
      </c>
    </row>
    <row r="67" spans="1:24" x14ac:dyDescent="0.2">
      <c r="A67" s="205"/>
      <c r="B67" s="206"/>
      <c r="C67" s="224"/>
      <c r="D67" s="102"/>
      <c r="E67" s="102"/>
      <c r="F67" s="300" t="str">
        <f t="shared" si="3"/>
        <v/>
      </c>
      <c r="G67" s="301"/>
      <c r="H67" s="282"/>
      <c r="I67" s="283"/>
      <c r="J67" s="282"/>
      <c r="K67" s="283"/>
      <c r="L67" s="62"/>
      <c r="N67" s="27" t="s">
        <v>90</v>
      </c>
      <c r="O67" s="27"/>
      <c r="P67" s="84">
        <v>150</v>
      </c>
      <c r="Q67" s="85">
        <v>350</v>
      </c>
      <c r="R67" s="85">
        <f>+P67*Q67/1000</f>
        <v>52.5</v>
      </c>
    </row>
    <row r="68" spans="1:24" x14ac:dyDescent="0.2">
      <c r="A68" s="207" t="s">
        <v>36</v>
      </c>
      <c r="B68" s="208"/>
      <c r="C68" s="208"/>
      <c r="D68" s="208"/>
      <c r="E68" s="229"/>
      <c r="F68" s="298">
        <f>SUM(F63:F67)</f>
        <v>0</v>
      </c>
      <c r="G68" s="299"/>
      <c r="H68" s="298">
        <f t="shared" ref="H68" si="4">SUM(H63:H67)</f>
        <v>0</v>
      </c>
      <c r="I68" s="299"/>
      <c r="J68" s="298">
        <f t="shared" ref="J68" si="5">SUM(J63:J67)</f>
        <v>0</v>
      </c>
      <c r="K68" s="299"/>
      <c r="L68" s="62"/>
      <c r="N68" s="89" t="s">
        <v>124</v>
      </c>
      <c r="O68" s="89"/>
      <c r="P68" s="90">
        <v>20</v>
      </c>
      <c r="Q68" s="91">
        <v>1000</v>
      </c>
      <c r="R68" s="85">
        <f>+P68*Q68/1000</f>
        <v>20</v>
      </c>
    </row>
    <row r="69" spans="1:24" ht="12.75" customHeight="1" x14ac:dyDescent="0.2">
      <c r="A69" s="17" t="s">
        <v>63</v>
      </c>
      <c r="L69" s="44"/>
      <c r="N69" s="92" t="s">
        <v>93</v>
      </c>
      <c r="O69" s="92"/>
      <c r="P69" s="92" t="s">
        <v>67</v>
      </c>
      <c r="Q69" s="93"/>
      <c r="R69" s="94">
        <v>20</v>
      </c>
    </row>
    <row r="70" spans="1:24" x14ac:dyDescent="0.2">
      <c r="A70" s="230"/>
      <c r="B70" s="230"/>
      <c r="C70" s="230"/>
      <c r="D70" s="230"/>
      <c r="E70" s="230"/>
      <c r="F70" s="230"/>
      <c r="G70" s="230"/>
      <c r="H70" s="230"/>
      <c r="I70" s="230"/>
      <c r="J70" s="230"/>
      <c r="K70" s="230"/>
      <c r="L70" s="44"/>
      <c r="N70" s="82" t="s">
        <v>89</v>
      </c>
      <c r="O70" s="82"/>
      <c r="P70" s="90">
        <v>50</v>
      </c>
      <c r="Q70" s="91">
        <v>1000</v>
      </c>
      <c r="R70" s="85">
        <f>+P70*Q70/1000</f>
        <v>50</v>
      </c>
    </row>
    <row r="71" spans="1:24" x14ac:dyDescent="0.2">
      <c r="A71" s="230"/>
      <c r="B71" s="230"/>
      <c r="C71" s="230"/>
      <c r="D71" s="230"/>
      <c r="E71" s="230"/>
      <c r="F71" s="230"/>
      <c r="G71" s="230"/>
      <c r="H71" s="230"/>
      <c r="I71" s="230"/>
      <c r="J71" s="230"/>
      <c r="K71" s="230"/>
      <c r="L71" s="44"/>
      <c r="N71" s="14" t="s">
        <v>94</v>
      </c>
      <c r="O71" s="95"/>
      <c r="P71" s="96"/>
      <c r="Q71" s="97"/>
      <c r="R71" s="98"/>
      <c r="W71" s="19"/>
      <c r="X71" s="19"/>
    </row>
    <row r="72" spans="1:24" ht="12.75" customHeight="1" x14ac:dyDescent="0.2">
      <c r="A72" s="230"/>
      <c r="B72" s="230"/>
      <c r="C72" s="230"/>
      <c r="D72" s="230"/>
      <c r="E72" s="230"/>
      <c r="F72" s="230"/>
      <c r="G72" s="230"/>
      <c r="H72" s="230"/>
      <c r="I72" s="230"/>
      <c r="J72" s="230"/>
      <c r="K72" s="230"/>
      <c r="L72" s="44"/>
      <c r="N72" s="33"/>
      <c r="O72" s="19"/>
      <c r="P72" s="19"/>
      <c r="Q72" s="19"/>
      <c r="R72" s="19"/>
      <c r="S72" s="19"/>
      <c r="T72" s="19"/>
    </row>
    <row r="73" spans="1:24" ht="37.5" customHeight="1" x14ac:dyDescent="0.2">
      <c r="A73" s="67" t="s">
        <v>55</v>
      </c>
      <c r="B73" s="135"/>
      <c r="C73" s="71"/>
      <c r="D73" s="136"/>
      <c r="E73" s="136"/>
      <c r="F73" s="198" t="s">
        <v>157</v>
      </c>
      <c r="G73" s="198"/>
      <c r="H73" s="198" t="s">
        <v>158</v>
      </c>
      <c r="I73" s="198"/>
      <c r="J73" s="198" t="s">
        <v>146</v>
      </c>
      <c r="K73" s="199"/>
      <c r="L73" s="62"/>
      <c r="N73" s="33" t="s">
        <v>117</v>
      </c>
      <c r="O73" s="19"/>
      <c r="P73" s="19"/>
      <c r="Q73" s="19"/>
      <c r="R73" s="19"/>
      <c r="S73" s="19"/>
      <c r="T73" s="19"/>
    </row>
    <row r="74" spans="1:24" ht="51" x14ac:dyDescent="0.2">
      <c r="A74" s="130"/>
      <c r="B74" s="131"/>
      <c r="C74" s="132"/>
      <c r="D74" s="133" t="s">
        <v>77</v>
      </c>
      <c r="E74" s="133" t="s">
        <v>76</v>
      </c>
      <c r="F74" s="216">
        <v>1000</v>
      </c>
      <c r="G74" s="217"/>
      <c r="H74" s="216">
        <v>1000</v>
      </c>
      <c r="I74" s="217"/>
      <c r="J74" s="216">
        <v>1000</v>
      </c>
      <c r="K74" s="218"/>
      <c r="L74" s="62"/>
      <c r="N74" s="19"/>
      <c r="O74" s="19"/>
      <c r="P74" s="19"/>
      <c r="Q74" s="19"/>
      <c r="R74" s="19"/>
      <c r="S74" s="19"/>
      <c r="T74" s="19"/>
    </row>
    <row r="75" spans="1:24" x14ac:dyDescent="0.2">
      <c r="A75" s="243"/>
      <c r="B75" s="244"/>
      <c r="C75" s="245"/>
      <c r="D75" s="134"/>
      <c r="E75" s="134"/>
      <c r="F75" s="306" t="str">
        <f>+IF(D75&lt;&gt;"",ROUND((D75-E75),0),"")</f>
        <v/>
      </c>
      <c r="G75" s="307"/>
      <c r="H75" s="308"/>
      <c r="I75" s="309"/>
      <c r="J75" s="282"/>
      <c r="K75" s="283"/>
      <c r="L75" s="62"/>
      <c r="N75" s="38" t="s">
        <v>97</v>
      </c>
    </row>
    <row r="76" spans="1:24" x14ac:dyDescent="0.2">
      <c r="A76" s="220"/>
      <c r="B76" s="221"/>
      <c r="C76" s="225"/>
      <c r="D76" s="103"/>
      <c r="E76" s="103"/>
      <c r="F76" s="306" t="str">
        <f t="shared" ref="F76:F77" si="6">+IF(D76&lt;&gt;"",ROUND((D76-E76),0),"")</f>
        <v/>
      </c>
      <c r="G76" s="307"/>
      <c r="H76" s="308"/>
      <c r="I76" s="309"/>
      <c r="J76" s="282"/>
      <c r="K76" s="283"/>
      <c r="L76" s="44"/>
      <c r="N76" s="16" t="s">
        <v>66</v>
      </c>
      <c r="O76" s="30"/>
    </row>
    <row r="77" spans="1:24" x14ac:dyDescent="0.2">
      <c r="A77" s="220"/>
      <c r="B77" s="221"/>
      <c r="C77" s="225"/>
      <c r="D77" s="103"/>
      <c r="E77" s="103"/>
      <c r="F77" s="306" t="str">
        <f t="shared" si="6"/>
        <v/>
      </c>
      <c r="G77" s="307"/>
      <c r="H77" s="308"/>
      <c r="I77" s="309"/>
      <c r="J77" s="282"/>
      <c r="K77" s="283"/>
      <c r="L77" s="62"/>
    </row>
    <row r="78" spans="1:24" x14ac:dyDescent="0.2">
      <c r="A78" s="207" t="s">
        <v>57</v>
      </c>
      <c r="B78" s="208"/>
      <c r="C78" s="208"/>
      <c r="D78" s="208"/>
      <c r="E78" s="229"/>
      <c r="F78" s="310">
        <f>SUM(F75:F77)</f>
        <v>0</v>
      </c>
      <c r="G78" s="311"/>
      <c r="H78" s="310">
        <f t="shared" ref="H78" si="7">SUM(H75:H77)</f>
        <v>0</v>
      </c>
      <c r="I78" s="311"/>
      <c r="J78" s="310">
        <f t="shared" ref="J78" si="8">SUM(J75:J77)</f>
        <v>0</v>
      </c>
      <c r="K78" s="311"/>
      <c r="L78" s="62"/>
    </row>
    <row r="79" spans="1:24" x14ac:dyDescent="0.2">
      <c r="A79" s="17" t="s">
        <v>62</v>
      </c>
      <c r="D79" s="14"/>
      <c r="E79" s="14"/>
      <c r="F79" s="14"/>
      <c r="G79" s="14"/>
      <c r="H79" s="14"/>
      <c r="I79" s="14"/>
      <c r="J79" s="14"/>
      <c r="K79" s="14"/>
      <c r="L79" s="62"/>
    </row>
    <row r="80" spans="1:24" x14ac:dyDescent="0.2">
      <c r="A80" s="230"/>
      <c r="B80" s="230"/>
      <c r="C80" s="230"/>
      <c r="D80" s="230"/>
      <c r="E80" s="230"/>
      <c r="F80" s="230"/>
      <c r="G80" s="230"/>
      <c r="H80" s="230"/>
      <c r="I80" s="230"/>
      <c r="J80" s="230"/>
      <c r="K80" s="230"/>
      <c r="L80" s="62"/>
      <c r="N80" s="16" t="s">
        <v>73</v>
      </c>
    </row>
    <row r="81" spans="1:19" x14ac:dyDescent="0.2">
      <c r="A81" s="246"/>
      <c r="B81" s="246"/>
      <c r="C81" s="246"/>
      <c r="D81" s="246"/>
      <c r="E81" s="246"/>
      <c r="F81" s="246"/>
      <c r="G81" s="246"/>
      <c r="H81" s="246"/>
      <c r="I81" s="246"/>
      <c r="J81" s="246"/>
      <c r="K81" s="246"/>
      <c r="L81" s="62"/>
      <c r="N81" s="16" t="s">
        <v>72</v>
      </c>
    </row>
    <row r="82" spans="1:19" ht="32.25" customHeight="1" x14ac:dyDescent="0.2">
      <c r="A82" s="212" t="s">
        <v>6</v>
      </c>
      <c r="B82" s="213"/>
      <c r="C82" s="213"/>
      <c r="D82" s="213"/>
      <c r="E82" s="213"/>
      <c r="F82" s="198" t="s">
        <v>157</v>
      </c>
      <c r="G82" s="198"/>
      <c r="H82" s="198" t="s">
        <v>158</v>
      </c>
      <c r="I82" s="198"/>
      <c r="J82" s="198" t="s">
        <v>146</v>
      </c>
      <c r="K82" s="199"/>
      <c r="L82" s="44"/>
      <c r="N82" s="16" t="s">
        <v>58</v>
      </c>
      <c r="O82" s="13"/>
      <c r="R82" s="24"/>
    </row>
    <row r="83" spans="1:19" x14ac:dyDescent="0.2">
      <c r="A83" s="214"/>
      <c r="B83" s="215"/>
      <c r="C83" s="215"/>
      <c r="D83" s="215"/>
      <c r="E83" s="215"/>
      <c r="F83" s="216">
        <v>1000</v>
      </c>
      <c r="G83" s="217"/>
      <c r="H83" s="216">
        <v>1000</v>
      </c>
      <c r="I83" s="217"/>
      <c r="J83" s="216">
        <v>1000</v>
      </c>
      <c r="K83" s="218"/>
      <c r="L83" s="44"/>
      <c r="O83" s="13"/>
      <c r="R83" s="24"/>
    </row>
    <row r="84" spans="1:19" x14ac:dyDescent="0.2">
      <c r="A84" s="220" t="s">
        <v>49</v>
      </c>
      <c r="B84" s="221"/>
      <c r="C84" s="221"/>
      <c r="D84" s="221"/>
      <c r="E84" s="221"/>
      <c r="F84" s="219"/>
      <c r="G84" s="219"/>
      <c r="H84" s="219"/>
      <c r="I84" s="219"/>
      <c r="J84" s="219"/>
      <c r="K84" s="219"/>
      <c r="L84" s="62"/>
      <c r="N84" s="16" t="s">
        <v>136</v>
      </c>
      <c r="R84" s="19"/>
    </row>
    <row r="85" spans="1:19" x14ac:dyDescent="0.2">
      <c r="A85" s="205" t="s">
        <v>51</v>
      </c>
      <c r="B85" s="206"/>
      <c r="C85" s="206"/>
      <c r="D85" s="206"/>
      <c r="E85" s="206"/>
      <c r="F85" s="209"/>
      <c r="G85" s="209"/>
      <c r="H85" s="209"/>
      <c r="I85" s="209"/>
      <c r="J85" s="209"/>
      <c r="K85" s="209"/>
      <c r="L85" s="62"/>
      <c r="P85" s="23"/>
      <c r="Q85" s="18"/>
      <c r="R85" s="19"/>
    </row>
    <row r="86" spans="1:19" ht="12.75" customHeight="1" x14ac:dyDescent="0.2">
      <c r="A86" s="205" t="s">
        <v>50</v>
      </c>
      <c r="B86" s="206"/>
      <c r="C86" s="206"/>
      <c r="D86" s="206"/>
      <c r="E86" s="206"/>
      <c r="F86" s="209"/>
      <c r="G86" s="209"/>
      <c r="H86" s="209"/>
      <c r="I86" s="209"/>
      <c r="J86" s="209"/>
      <c r="K86" s="209"/>
      <c r="L86" s="62"/>
      <c r="N86" s="14" t="s">
        <v>107</v>
      </c>
      <c r="Q86" s="18"/>
      <c r="R86" s="26"/>
    </row>
    <row r="87" spans="1:19" ht="12.75" customHeight="1" x14ac:dyDescent="0.2">
      <c r="A87" s="205" t="s">
        <v>85</v>
      </c>
      <c r="B87" s="206"/>
      <c r="C87" s="206"/>
      <c r="D87" s="206"/>
      <c r="E87" s="206"/>
      <c r="F87" s="209"/>
      <c r="G87" s="209"/>
      <c r="H87" s="209"/>
      <c r="I87" s="209"/>
      <c r="J87" s="209"/>
      <c r="K87" s="209"/>
      <c r="L87" s="62"/>
      <c r="N87" s="16" t="s">
        <v>125</v>
      </c>
      <c r="Q87" s="18"/>
      <c r="R87" s="26"/>
    </row>
    <row r="88" spans="1:19" x14ac:dyDescent="0.2">
      <c r="A88" s="205" t="s">
        <v>81</v>
      </c>
      <c r="B88" s="206"/>
      <c r="C88" s="206"/>
      <c r="D88" s="206"/>
      <c r="E88" s="206"/>
      <c r="F88" s="209"/>
      <c r="G88" s="209"/>
      <c r="H88" s="209"/>
      <c r="I88" s="209"/>
      <c r="J88" s="209"/>
      <c r="K88" s="209"/>
      <c r="L88" s="62"/>
      <c r="P88" s="16"/>
    </row>
    <row r="89" spans="1:19" x14ac:dyDescent="0.2">
      <c r="A89" s="205" t="s">
        <v>82</v>
      </c>
      <c r="B89" s="206"/>
      <c r="C89" s="206"/>
      <c r="D89" s="206"/>
      <c r="E89" s="206"/>
      <c r="F89" s="209"/>
      <c r="G89" s="209"/>
      <c r="H89" s="209"/>
      <c r="I89" s="209"/>
      <c r="J89" s="209"/>
      <c r="K89" s="209"/>
      <c r="L89" s="62"/>
      <c r="N89" s="16" t="s">
        <v>75</v>
      </c>
      <c r="Q89" s="18"/>
      <c r="R89" s="26"/>
    </row>
    <row r="90" spans="1:19" x14ac:dyDescent="0.2">
      <c r="A90" s="205" t="s">
        <v>83</v>
      </c>
      <c r="B90" s="206"/>
      <c r="C90" s="206"/>
      <c r="D90" s="206"/>
      <c r="E90" s="206"/>
      <c r="F90" s="209"/>
      <c r="G90" s="209"/>
      <c r="H90" s="209"/>
      <c r="I90" s="209"/>
      <c r="J90" s="209"/>
      <c r="K90" s="209"/>
      <c r="L90" s="62"/>
      <c r="N90" s="16" t="s">
        <v>74</v>
      </c>
      <c r="Q90" s="18"/>
      <c r="R90" s="26"/>
    </row>
    <row r="91" spans="1:19" x14ac:dyDescent="0.2">
      <c r="A91" s="205" t="s">
        <v>84</v>
      </c>
      <c r="B91" s="206"/>
      <c r="C91" s="206"/>
      <c r="D91" s="206"/>
      <c r="E91" s="206"/>
      <c r="F91" s="209"/>
      <c r="G91" s="209"/>
      <c r="H91" s="209"/>
      <c r="I91" s="209"/>
      <c r="J91" s="209"/>
      <c r="K91" s="209"/>
      <c r="L91" s="62"/>
      <c r="Q91" s="18"/>
      <c r="R91" s="26"/>
    </row>
    <row r="92" spans="1:19" x14ac:dyDescent="0.2">
      <c r="A92" s="205" t="s">
        <v>86</v>
      </c>
      <c r="B92" s="206"/>
      <c r="C92" s="206"/>
      <c r="D92" s="206"/>
      <c r="E92" s="206"/>
      <c r="F92" s="209"/>
      <c r="G92" s="209"/>
      <c r="H92" s="209"/>
      <c r="I92" s="209"/>
      <c r="J92" s="209"/>
      <c r="K92" s="209"/>
      <c r="L92" s="62"/>
      <c r="Q92" s="18"/>
      <c r="R92" s="26"/>
    </row>
    <row r="93" spans="1:19" x14ac:dyDescent="0.2">
      <c r="A93" s="205"/>
      <c r="B93" s="206"/>
      <c r="C93" s="206"/>
      <c r="D93" s="206"/>
      <c r="E93" s="206"/>
      <c r="F93" s="209"/>
      <c r="G93" s="209"/>
      <c r="H93" s="219"/>
      <c r="I93" s="219"/>
      <c r="J93" s="209"/>
      <c r="K93" s="209"/>
      <c r="L93" s="62"/>
    </row>
    <row r="94" spans="1:19" x14ac:dyDescent="0.2">
      <c r="A94" s="205"/>
      <c r="B94" s="206"/>
      <c r="C94" s="206"/>
      <c r="D94" s="206"/>
      <c r="E94" s="206"/>
      <c r="F94" s="209"/>
      <c r="G94" s="209"/>
      <c r="H94" s="209"/>
      <c r="I94" s="209"/>
      <c r="J94" s="209"/>
      <c r="K94" s="209"/>
      <c r="L94" s="62"/>
      <c r="P94" s="16"/>
      <c r="Q94" s="16"/>
      <c r="R94" s="16"/>
      <c r="S94" s="16"/>
    </row>
    <row r="95" spans="1:19" x14ac:dyDescent="0.2">
      <c r="A95" s="207" t="s">
        <v>37</v>
      </c>
      <c r="B95" s="208"/>
      <c r="C95" s="208"/>
      <c r="D95" s="208"/>
      <c r="E95" s="208"/>
      <c r="F95" s="211">
        <f>SUM(F84:F94)</f>
        <v>0</v>
      </c>
      <c r="G95" s="211"/>
      <c r="H95" s="211">
        <f t="shared" ref="H95" si="9">SUM(H84:H94)</f>
        <v>0</v>
      </c>
      <c r="I95" s="211"/>
      <c r="J95" s="211">
        <f>SUM(J84:J94)</f>
        <v>0</v>
      </c>
      <c r="K95" s="211"/>
      <c r="L95" s="62"/>
      <c r="N95" s="61" t="s">
        <v>96</v>
      </c>
      <c r="P95" s="16"/>
      <c r="Q95" s="16"/>
      <c r="R95" s="16"/>
      <c r="S95" s="16"/>
    </row>
    <row r="96" spans="1:19" x14ac:dyDescent="0.2">
      <c r="A96" s="17" t="s">
        <v>60</v>
      </c>
      <c r="D96" s="14"/>
      <c r="E96" s="14"/>
      <c r="F96" s="14"/>
      <c r="G96" s="14"/>
      <c r="H96" s="14"/>
      <c r="I96" s="14"/>
      <c r="J96" s="14"/>
      <c r="K96" s="14"/>
      <c r="L96" s="62"/>
      <c r="N96" s="61"/>
    </row>
    <row r="97" spans="1:22" x14ac:dyDescent="0.2">
      <c r="A97" s="258"/>
      <c r="B97" s="258"/>
      <c r="C97" s="258"/>
      <c r="D97" s="258"/>
      <c r="E97" s="258"/>
      <c r="F97" s="258"/>
      <c r="G97" s="258"/>
      <c r="H97" s="258"/>
      <c r="I97" s="258"/>
      <c r="J97" s="258"/>
      <c r="K97" s="258"/>
      <c r="L97" s="62"/>
      <c r="N97" s="61"/>
    </row>
    <row r="98" spans="1:22" x14ac:dyDescent="0.2">
      <c r="A98" s="258"/>
      <c r="B98" s="258"/>
      <c r="C98" s="258"/>
      <c r="D98" s="258"/>
      <c r="E98" s="258"/>
      <c r="F98" s="258"/>
      <c r="G98" s="258"/>
      <c r="H98" s="258"/>
      <c r="I98" s="258"/>
      <c r="J98" s="258"/>
      <c r="K98" s="258"/>
      <c r="L98" s="62"/>
      <c r="N98" s="61"/>
    </row>
    <row r="99" spans="1:22" ht="25.5" customHeight="1" x14ac:dyDescent="0.2">
      <c r="A99" s="212" t="s">
        <v>112</v>
      </c>
      <c r="B99" s="213"/>
      <c r="C99" s="213"/>
      <c r="D99" s="213"/>
      <c r="E99" s="213"/>
      <c r="F99" s="198" t="s">
        <v>157</v>
      </c>
      <c r="G99" s="198"/>
      <c r="H99" s="198" t="s">
        <v>158</v>
      </c>
      <c r="I99" s="198"/>
      <c r="J99" s="198" t="s">
        <v>146</v>
      </c>
      <c r="K99" s="199"/>
      <c r="L99" s="62"/>
      <c r="N99" s="30"/>
      <c r="O99" s="30"/>
    </row>
    <row r="100" spans="1:22" x14ac:dyDescent="0.2">
      <c r="A100" s="214"/>
      <c r="B100" s="215"/>
      <c r="C100" s="215"/>
      <c r="D100" s="215"/>
      <c r="E100" s="215"/>
      <c r="F100" s="216">
        <v>1000</v>
      </c>
      <c r="G100" s="217"/>
      <c r="H100" s="216">
        <v>1000</v>
      </c>
      <c r="I100" s="217"/>
      <c r="J100" s="216">
        <v>1000</v>
      </c>
      <c r="K100" s="218"/>
      <c r="L100" s="62"/>
      <c r="N100" s="30"/>
      <c r="O100" s="30"/>
    </row>
    <row r="101" spans="1:22" ht="11.25" customHeight="1" x14ac:dyDescent="0.2">
      <c r="A101" s="205"/>
      <c r="B101" s="206"/>
      <c r="C101" s="206"/>
      <c r="D101" s="206"/>
      <c r="E101" s="206"/>
      <c r="F101" s="209"/>
      <c r="G101" s="209"/>
      <c r="H101" s="209"/>
      <c r="I101" s="209"/>
      <c r="J101" s="209"/>
      <c r="K101" s="209"/>
      <c r="L101" s="62"/>
      <c r="N101" s="35"/>
      <c r="O101" s="35"/>
    </row>
    <row r="102" spans="1:22" x14ac:dyDescent="0.2">
      <c r="A102" s="205"/>
      <c r="B102" s="206"/>
      <c r="C102" s="206"/>
      <c r="D102" s="206"/>
      <c r="E102" s="206"/>
      <c r="F102" s="209"/>
      <c r="G102" s="209"/>
      <c r="H102" s="209"/>
      <c r="I102" s="209"/>
      <c r="J102" s="209"/>
      <c r="K102" s="209"/>
      <c r="L102" s="62"/>
    </row>
    <row r="103" spans="1:22" x14ac:dyDescent="0.2">
      <c r="A103" s="207" t="s">
        <v>65</v>
      </c>
      <c r="B103" s="208"/>
      <c r="C103" s="208"/>
      <c r="D103" s="208"/>
      <c r="E103" s="208"/>
      <c r="F103" s="210">
        <f>SUM(F101:F102)</f>
        <v>0</v>
      </c>
      <c r="G103" s="210"/>
      <c r="H103" s="210">
        <f t="shared" ref="H103" si="10">SUM(H101:H102)</f>
        <v>0</v>
      </c>
      <c r="I103" s="210"/>
      <c r="J103" s="210">
        <f t="shared" ref="J103" si="11">SUM(J101:J102)</f>
        <v>0</v>
      </c>
      <c r="K103" s="210"/>
      <c r="L103" s="62"/>
    </row>
    <row r="104" spans="1:22" x14ac:dyDescent="0.2">
      <c r="A104" s="17" t="s">
        <v>61</v>
      </c>
      <c r="B104" s="25"/>
      <c r="C104" s="25"/>
      <c r="D104" s="19"/>
      <c r="E104" s="19"/>
      <c r="F104" s="19"/>
      <c r="G104" s="19"/>
      <c r="H104" s="19"/>
      <c r="I104" s="19"/>
      <c r="J104" s="19"/>
      <c r="K104" s="26"/>
      <c r="L104" s="62"/>
    </row>
    <row r="105" spans="1:22" x14ac:dyDescent="0.2">
      <c r="A105" s="257"/>
      <c r="B105" s="257"/>
      <c r="C105" s="257"/>
      <c r="D105" s="257"/>
      <c r="E105" s="257"/>
      <c r="F105" s="257"/>
      <c r="G105" s="257"/>
      <c r="H105" s="257"/>
      <c r="I105" s="257"/>
      <c r="J105" s="257"/>
      <c r="K105" s="257"/>
      <c r="L105" s="62"/>
    </row>
    <row r="106" spans="1:22" x14ac:dyDescent="0.2">
      <c r="A106" s="257"/>
      <c r="B106" s="257"/>
      <c r="C106" s="257"/>
      <c r="D106" s="257"/>
      <c r="E106" s="257"/>
      <c r="F106" s="257"/>
      <c r="G106" s="257"/>
      <c r="H106" s="257"/>
      <c r="I106" s="257"/>
      <c r="J106" s="257"/>
      <c r="K106" s="257"/>
      <c r="L106" s="62"/>
    </row>
    <row r="107" spans="1:22" ht="32.25" customHeight="1" x14ac:dyDescent="0.2">
      <c r="A107" s="64" t="s">
        <v>113</v>
      </c>
      <c r="B107" s="65"/>
      <c r="C107" s="65"/>
      <c r="D107" s="66"/>
      <c r="E107" s="66"/>
      <c r="F107" s="198" t="s">
        <v>157</v>
      </c>
      <c r="G107" s="198"/>
      <c r="H107" s="198" t="s">
        <v>158</v>
      </c>
      <c r="I107" s="198"/>
      <c r="J107" s="198" t="s">
        <v>146</v>
      </c>
      <c r="K107" s="199"/>
      <c r="L107" s="62"/>
      <c r="N107" s="17" t="s">
        <v>164</v>
      </c>
    </row>
    <row r="108" spans="1:22" ht="25.5" customHeight="1" x14ac:dyDescent="0.2">
      <c r="A108" s="64" t="s">
        <v>127</v>
      </c>
      <c r="B108" s="70"/>
      <c r="C108" s="66"/>
      <c r="D108" s="204" t="s">
        <v>101</v>
      </c>
      <c r="E108" s="204"/>
      <c r="F108" s="137" t="s">
        <v>161</v>
      </c>
      <c r="G108" s="138" t="s">
        <v>160</v>
      </c>
      <c r="H108" s="137" t="s">
        <v>161</v>
      </c>
      <c r="I108" s="138" t="s">
        <v>160</v>
      </c>
      <c r="J108" s="137" t="s">
        <v>161</v>
      </c>
      <c r="K108" s="138" t="s">
        <v>160</v>
      </c>
      <c r="L108" s="62"/>
      <c r="N108" t="s">
        <v>116</v>
      </c>
      <c r="O108" s="31"/>
    </row>
    <row r="109" spans="1:22" ht="12.75" customHeight="1" x14ac:dyDescent="0.2">
      <c r="A109" s="187" t="s">
        <v>104</v>
      </c>
      <c r="B109" s="188"/>
      <c r="C109" s="189"/>
      <c r="D109" s="200">
        <v>0</v>
      </c>
      <c r="E109" s="201"/>
      <c r="F109" s="185">
        <f>IF(D109=0,0,F11)</f>
        <v>0</v>
      </c>
      <c r="G109" s="186">
        <f>IF(D109&lt;&gt;"",ROUND((D109*F109),0),0)</f>
        <v>0</v>
      </c>
      <c r="H109" s="185">
        <f>IF(D109=0,0,H11)</f>
        <v>0</v>
      </c>
      <c r="I109" s="186">
        <f>IF(D109&lt;&gt;"",ROUND((D109*H109),0),0)</f>
        <v>0</v>
      </c>
      <c r="J109" s="185">
        <f>IF(D109=0,0,J11)</f>
        <v>0</v>
      </c>
      <c r="K109" s="186">
        <f>IF(D109&lt;&gt;"",ROUND((D109*J109),0),0)</f>
        <v>0</v>
      </c>
      <c r="L109" s="62"/>
      <c r="N109" s="197" t="s">
        <v>129</v>
      </c>
      <c r="O109" s="197"/>
      <c r="P109" s="197"/>
      <c r="Q109" s="197"/>
      <c r="R109" s="197"/>
      <c r="S109" s="197"/>
      <c r="T109" s="197"/>
      <c r="U109" s="197"/>
      <c r="V109" s="197"/>
    </row>
    <row r="110" spans="1:22" ht="24.75" customHeight="1" x14ac:dyDescent="0.2">
      <c r="A110" s="64" t="s">
        <v>128</v>
      </c>
      <c r="B110" s="70"/>
      <c r="C110" s="66"/>
      <c r="D110" s="81" t="s">
        <v>101</v>
      </c>
      <c r="E110" s="81"/>
      <c r="F110" s="137" t="s">
        <v>162</v>
      </c>
      <c r="G110" s="138" t="s">
        <v>160</v>
      </c>
      <c r="H110" s="137" t="s">
        <v>162</v>
      </c>
      <c r="I110" s="138" t="s">
        <v>160</v>
      </c>
      <c r="J110" s="137" t="s">
        <v>162</v>
      </c>
      <c r="K110" s="138" t="s">
        <v>160</v>
      </c>
      <c r="L110" s="62"/>
      <c r="N110" s="197"/>
      <c r="O110" s="197"/>
      <c r="P110" s="197"/>
      <c r="Q110" s="197"/>
      <c r="R110" s="197"/>
      <c r="S110" s="197"/>
      <c r="T110" s="197"/>
      <c r="U110" s="197"/>
      <c r="V110" s="197"/>
    </row>
    <row r="111" spans="1:22" ht="27" customHeight="1" x14ac:dyDescent="0.2">
      <c r="A111" s="238" t="s">
        <v>115</v>
      </c>
      <c r="B111" s="239"/>
      <c r="C111" s="240"/>
      <c r="D111" s="202">
        <v>0</v>
      </c>
      <c r="E111" s="203"/>
      <c r="F111" s="190">
        <f>H111</f>
        <v>0</v>
      </c>
      <c r="G111" s="186">
        <f>IF(D111&lt;&gt;"",ROUND((D111*F111),0),0)</f>
        <v>0</v>
      </c>
      <c r="H111" s="190">
        <f>IF(D111=0,0,+H16-H12)</f>
        <v>0</v>
      </c>
      <c r="I111" s="186">
        <f>IF(D111&lt;&gt;"",ROUND((D111*H111),0),0)</f>
        <v>0</v>
      </c>
      <c r="J111" s="186">
        <f>IF(D111=0,0,+J16-J12)</f>
        <v>0</v>
      </c>
      <c r="K111" s="186">
        <f>IF(D111&lt;&gt;"",ROUND((D111*J111),0),0)</f>
        <v>0</v>
      </c>
      <c r="L111" s="62"/>
      <c r="N111" s="197"/>
      <c r="O111" s="197"/>
      <c r="P111" s="197"/>
      <c r="Q111" s="197"/>
      <c r="R111" s="197"/>
      <c r="S111" s="197"/>
      <c r="T111" s="197"/>
      <c r="U111" s="197"/>
      <c r="V111" s="197"/>
    </row>
    <row r="112" spans="1:22" x14ac:dyDescent="0.2">
      <c r="A112" s="259" t="s">
        <v>79</v>
      </c>
      <c r="B112" s="260"/>
      <c r="C112" s="260"/>
      <c r="D112" s="260"/>
      <c r="E112" s="260"/>
      <c r="F112" s="260"/>
      <c r="G112" s="260"/>
      <c r="H112" s="260"/>
      <c r="I112" s="260"/>
      <c r="J112" s="260"/>
      <c r="K112" s="261"/>
      <c r="L112" s="62"/>
      <c r="N112" s="197"/>
      <c r="O112" s="197"/>
      <c r="P112" s="197"/>
      <c r="Q112" s="197"/>
      <c r="R112" s="197"/>
      <c r="S112" s="197"/>
      <c r="T112" s="197"/>
      <c r="U112" s="197"/>
      <c r="V112" s="197"/>
    </row>
    <row r="113" spans="1:22" x14ac:dyDescent="0.2">
      <c r="A113" s="253"/>
      <c r="B113" s="230"/>
      <c r="C113" s="230"/>
      <c r="D113" s="230"/>
      <c r="E113" s="230"/>
      <c r="F113" s="230"/>
      <c r="G113" s="230"/>
      <c r="H113" s="230"/>
      <c r="I113" s="230"/>
      <c r="J113" s="230"/>
      <c r="K113" s="254"/>
      <c r="L113" s="62"/>
      <c r="N113" s="197"/>
      <c r="O113" s="197"/>
      <c r="P113" s="197"/>
      <c r="Q113" s="197"/>
      <c r="R113" s="197"/>
      <c r="S113" s="197"/>
      <c r="T113" s="197"/>
      <c r="U113" s="197"/>
      <c r="V113" s="197"/>
    </row>
    <row r="114" spans="1:22" x14ac:dyDescent="0.2">
      <c r="A114" s="253"/>
      <c r="B114" s="230"/>
      <c r="C114" s="230"/>
      <c r="D114" s="230"/>
      <c r="E114" s="230"/>
      <c r="F114" s="230"/>
      <c r="G114" s="230"/>
      <c r="H114" s="230"/>
      <c r="I114" s="230"/>
      <c r="J114" s="230"/>
      <c r="K114" s="254"/>
      <c r="L114" s="62"/>
      <c r="O114" s="104"/>
      <c r="P114" s="104"/>
      <c r="Q114" s="104"/>
      <c r="R114" s="104"/>
      <c r="S114" s="104"/>
      <c r="T114" s="104"/>
      <c r="U114" s="104"/>
      <c r="V114" s="104"/>
    </row>
    <row r="115" spans="1:22" x14ac:dyDescent="0.2">
      <c r="A115" s="253"/>
      <c r="B115" s="230"/>
      <c r="C115" s="230"/>
      <c r="D115" s="230"/>
      <c r="E115" s="230"/>
      <c r="F115" s="230"/>
      <c r="G115" s="230"/>
      <c r="H115" s="230"/>
      <c r="I115" s="230"/>
      <c r="J115" s="230"/>
      <c r="K115" s="254"/>
      <c r="L115" s="62"/>
      <c r="N115" t="s">
        <v>111</v>
      </c>
      <c r="O115" s="31"/>
    </row>
    <row r="116" spans="1:22" x14ac:dyDescent="0.2">
      <c r="A116" s="253"/>
      <c r="B116" s="230"/>
      <c r="C116" s="230"/>
      <c r="D116" s="230"/>
      <c r="E116" s="230"/>
      <c r="F116" s="230"/>
      <c r="G116" s="230"/>
      <c r="H116" s="230"/>
      <c r="I116" s="230"/>
      <c r="J116" s="230"/>
      <c r="K116" s="254"/>
      <c r="L116" s="62"/>
      <c r="N116" t="s">
        <v>98</v>
      </c>
    </row>
    <row r="117" spans="1:22" x14ac:dyDescent="0.2">
      <c r="A117" s="255"/>
      <c r="B117" s="246"/>
      <c r="C117" s="246"/>
      <c r="D117" s="246"/>
      <c r="E117" s="246"/>
      <c r="F117" s="246"/>
      <c r="G117" s="246"/>
      <c r="H117" s="246"/>
      <c r="I117" s="246"/>
      <c r="J117" s="246"/>
      <c r="K117" s="256"/>
      <c r="L117" s="62"/>
      <c r="O117" s="35"/>
    </row>
    <row r="118" spans="1:22" x14ac:dyDescent="0.2">
      <c r="B118" s="80"/>
      <c r="C118" s="80"/>
      <c r="D118" s="80"/>
      <c r="E118" s="80"/>
      <c r="F118" s="80"/>
      <c r="G118" s="80"/>
      <c r="H118" s="80"/>
      <c r="I118" s="80"/>
      <c r="J118" s="80"/>
      <c r="K118" s="80"/>
      <c r="L118" s="62"/>
    </row>
    <row r="119" spans="1:22" ht="27" customHeight="1" x14ac:dyDescent="0.2">
      <c r="A119" s="241"/>
      <c r="B119" s="242"/>
      <c r="C119" s="242"/>
      <c r="D119" s="242"/>
      <c r="E119" s="242"/>
      <c r="F119" s="242"/>
      <c r="G119" s="242"/>
      <c r="H119" s="242"/>
      <c r="I119" s="242"/>
      <c r="J119" s="242"/>
      <c r="K119" s="242"/>
      <c r="L119" s="62"/>
      <c r="N119" s="61"/>
    </row>
    <row r="120" spans="1:22" x14ac:dyDescent="0.2">
      <c r="A120" s="139"/>
      <c r="B120" s="140"/>
      <c r="C120" s="141"/>
      <c r="D120" s="141"/>
      <c r="E120" s="141"/>
      <c r="F120" s="141"/>
      <c r="G120" s="141"/>
      <c r="H120" s="141"/>
      <c r="I120" s="141"/>
      <c r="J120" s="141"/>
      <c r="K120" s="141"/>
      <c r="L120" s="62"/>
      <c r="N120" s="61"/>
    </row>
    <row r="121" spans="1:22" x14ac:dyDescent="0.2">
      <c r="A121" s="139"/>
      <c r="B121" s="141"/>
      <c r="C121" s="141"/>
      <c r="D121" s="141"/>
      <c r="E121" s="141"/>
      <c r="F121" s="141"/>
      <c r="G121" s="141"/>
      <c r="H121" s="141"/>
      <c r="I121" s="141"/>
      <c r="J121" s="141"/>
      <c r="K121" s="141"/>
      <c r="L121" s="62"/>
      <c r="N121" s="61"/>
    </row>
    <row r="122" spans="1:22" x14ac:dyDescent="0.2">
      <c r="A122" s="142"/>
      <c r="B122" s="143"/>
      <c r="C122" s="143"/>
      <c r="D122" s="143"/>
      <c r="E122" s="143"/>
      <c r="F122" s="143"/>
      <c r="G122" s="143"/>
      <c r="H122" s="143"/>
      <c r="I122" s="143"/>
      <c r="J122" s="143"/>
      <c r="K122" s="143"/>
      <c r="L122" s="62"/>
    </row>
    <row r="123" spans="1:22" x14ac:dyDescent="0.2">
      <c r="A123" s="144"/>
      <c r="B123" s="145"/>
      <c r="C123" s="145"/>
      <c r="D123" s="146"/>
      <c r="E123" s="146"/>
      <c r="F123" s="146"/>
      <c r="G123" s="146"/>
      <c r="H123" s="146"/>
      <c r="I123" s="146"/>
      <c r="J123" s="145"/>
      <c r="K123" s="145"/>
      <c r="L123" s="62"/>
    </row>
    <row r="124" spans="1:22" x14ac:dyDescent="0.2">
      <c r="A124" s="147"/>
      <c r="B124" s="145"/>
      <c r="C124" s="145"/>
      <c r="D124" s="146"/>
      <c r="E124" s="146"/>
      <c r="F124" s="146"/>
      <c r="G124" s="146"/>
      <c r="H124" s="146"/>
      <c r="I124" s="146"/>
      <c r="J124" s="145"/>
      <c r="K124" s="145"/>
      <c r="L124" s="62"/>
    </row>
    <row r="125" spans="1:22" x14ac:dyDescent="0.2">
      <c r="A125" s="147"/>
      <c r="B125" s="145"/>
      <c r="C125" s="145"/>
      <c r="D125" s="146"/>
      <c r="E125" s="146"/>
      <c r="F125" s="146"/>
      <c r="G125" s="146"/>
      <c r="H125" s="146"/>
      <c r="I125" s="146"/>
      <c r="J125" s="145"/>
      <c r="K125" s="145"/>
      <c r="L125" s="62"/>
    </row>
    <row r="126" spans="1:22" x14ac:dyDescent="0.2">
      <c r="A126" s="148"/>
      <c r="B126" s="145"/>
      <c r="C126" s="145"/>
      <c r="D126" s="146"/>
      <c r="E126" s="146"/>
      <c r="F126" s="146"/>
      <c r="G126" s="146"/>
      <c r="H126" s="146"/>
      <c r="I126" s="146"/>
      <c r="J126" s="145"/>
      <c r="K126" s="145"/>
      <c r="L126" s="62"/>
    </row>
    <row r="127" spans="1:22" x14ac:dyDescent="0.2">
      <c r="A127" s="148"/>
      <c r="B127" s="145"/>
      <c r="C127" s="145"/>
      <c r="D127" s="146"/>
      <c r="E127" s="146"/>
      <c r="F127" s="146"/>
      <c r="G127" s="80"/>
      <c r="H127" s="146"/>
      <c r="I127" s="146"/>
      <c r="J127" s="145"/>
      <c r="K127" s="145"/>
      <c r="L127" s="62"/>
    </row>
    <row r="128" spans="1:22" x14ac:dyDescent="0.2">
      <c r="A128" s="149"/>
      <c r="B128" s="145"/>
      <c r="C128" s="150"/>
      <c r="D128" s="150"/>
      <c r="E128" s="150"/>
      <c r="F128" s="150"/>
      <c r="G128" s="150"/>
      <c r="H128" s="150"/>
      <c r="I128" s="150"/>
      <c r="J128" s="150"/>
      <c r="K128" s="150"/>
      <c r="L128" s="62"/>
    </row>
    <row r="129" spans="1:19" x14ac:dyDescent="0.2">
      <c r="A129" s="151"/>
      <c r="B129" s="145"/>
      <c r="C129" s="145"/>
      <c r="D129" s="146"/>
      <c r="E129" s="146"/>
      <c r="F129" s="146"/>
      <c r="G129" s="146"/>
      <c r="H129" s="146"/>
      <c r="I129" s="146"/>
      <c r="J129" s="145"/>
      <c r="K129" s="145"/>
      <c r="L129" s="62"/>
      <c r="O129" s="19"/>
      <c r="P129" s="19"/>
      <c r="Q129" s="19"/>
      <c r="R129" s="19"/>
      <c r="S129" s="19"/>
    </row>
    <row r="130" spans="1:19" x14ac:dyDescent="0.2">
      <c r="A130" s="149"/>
      <c r="B130" s="145"/>
      <c r="C130" s="150"/>
      <c r="D130" s="150"/>
      <c r="E130" s="150"/>
      <c r="F130" s="150"/>
      <c r="G130" s="150"/>
      <c r="H130" s="150"/>
      <c r="I130" s="150"/>
      <c r="J130" s="150"/>
      <c r="K130" s="150"/>
      <c r="L130" s="62"/>
    </row>
    <row r="131" spans="1:19" x14ac:dyDescent="0.2">
      <c r="A131" s="149"/>
      <c r="B131" s="145"/>
      <c r="C131" s="150"/>
      <c r="D131" s="150"/>
      <c r="E131" s="150"/>
      <c r="F131" s="150"/>
      <c r="G131" s="150"/>
      <c r="H131" s="150"/>
      <c r="I131" s="150"/>
      <c r="J131" s="150"/>
      <c r="K131" s="150"/>
      <c r="L131" s="62"/>
      <c r="N131" s="17"/>
    </row>
    <row r="132" spans="1:19" ht="6.75" customHeight="1" x14ac:dyDescent="0.2">
      <c r="A132" s="75"/>
      <c r="B132" s="152"/>
      <c r="C132" s="150"/>
      <c r="D132" s="150"/>
      <c r="E132" s="150"/>
      <c r="F132" s="150"/>
      <c r="G132" s="150"/>
      <c r="H132" s="150"/>
      <c r="I132" s="150"/>
      <c r="J132" s="150"/>
      <c r="K132" s="141"/>
      <c r="L132" s="62"/>
    </row>
    <row r="133" spans="1:19" x14ac:dyDescent="0.2">
      <c r="A133" s="153"/>
      <c r="B133" s="152"/>
      <c r="C133" s="150"/>
      <c r="D133" s="150"/>
      <c r="E133" s="150"/>
      <c r="F133" s="150"/>
      <c r="G133" s="150"/>
      <c r="H133" s="150"/>
      <c r="I133" s="150"/>
      <c r="J133" s="150"/>
      <c r="K133" s="150"/>
      <c r="L133" s="62"/>
    </row>
    <row r="134" spans="1:19" x14ac:dyDescent="0.2">
      <c r="B134" s="154"/>
      <c r="C134" s="155"/>
      <c r="D134" s="155"/>
      <c r="E134" s="155"/>
      <c r="F134" s="155"/>
      <c r="G134" s="155"/>
      <c r="H134" s="155"/>
      <c r="I134" s="155"/>
      <c r="J134" s="155"/>
      <c r="K134" s="156"/>
      <c r="L134" s="62"/>
      <c r="N134" s="79"/>
    </row>
    <row r="135" spans="1:19" x14ac:dyDescent="0.2">
      <c r="A135" s="17"/>
      <c r="B135" s="60"/>
      <c r="C135" s="157"/>
      <c r="D135" s="157"/>
      <c r="E135" s="157"/>
      <c r="F135" s="157"/>
      <c r="G135" s="157"/>
      <c r="H135" s="157"/>
      <c r="I135" s="157"/>
      <c r="J135" s="157"/>
      <c r="K135" s="158"/>
      <c r="L135" s="62"/>
      <c r="N135" s="79"/>
    </row>
    <row r="136" spans="1:19" x14ac:dyDescent="0.2">
      <c r="A136" s="197"/>
      <c r="B136" s="197"/>
      <c r="C136" s="197"/>
      <c r="D136" s="197"/>
      <c r="E136" s="197"/>
      <c r="F136" s="197"/>
      <c r="G136" s="197"/>
      <c r="H136" s="197"/>
      <c r="I136" s="197"/>
      <c r="J136" s="197"/>
      <c r="K136" s="197"/>
      <c r="L136" s="62"/>
      <c r="N136" s="17"/>
    </row>
    <row r="137" spans="1:19" x14ac:dyDescent="0.2">
      <c r="A137" s="197"/>
      <c r="B137" s="197"/>
      <c r="C137" s="197"/>
      <c r="D137" s="197"/>
      <c r="E137" s="197"/>
      <c r="F137" s="197"/>
      <c r="G137" s="197"/>
      <c r="H137" s="197"/>
      <c r="I137" s="197"/>
      <c r="J137" s="197"/>
      <c r="K137" s="197"/>
      <c r="L137" s="62"/>
      <c r="N137" s="61"/>
    </row>
    <row r="138" spans="1:19" ht="6" customHeight="1" thickBot="1" x14ac:dyDescent="0.25">
      <c r="A138" s="20"/>
      <c r="B138" s="20"/>
      <c r="C138" s="20"/>
      <c r="D138" s="21"/>
      <c r="E138" s="21"/>
      <c r="F138" s="21"/>
      <c r="G138" s="21"/>
      <c r="H138" s="21"/>
      <c r="I138" s="21"/>
      <c r="J138" s="21"/>
      <c r="K138" s="21"/>
      <c r="L138" s="62"/>
    </row>
    <row r="139" spans="1:19" x14ac:dyDescent="0.2">
      <c r="L139" s="1"/>
      <c r="N139" s="14"/>
    </row>
  </sheetData>
  <sheetProtection formatCells="0" formatRows="0" insertRows="0"/>
  <mergeCells count="250">
    <mergeCell ref="J76:K76"/>
    <mergeCell ref="J77:K77"/>
    <mergeCell ref="J78:K78"/>
    <mergeCell ref="F76:G76"/>
    <mergeCell ref="F77:G77"/>
    <mergeCell ref="F78:G78"/>
    <mergeCell ref="H78:I78"/>
    <mergeCell ref="H77:I77"/>
    <mergeCell ref="H76:I76"/>
    <mergeCell ref="F75:G75"/>
    <mergeCell ref="H75:I75"/>
    <mergeCell ref="J75:K75"/>
    <mergeCell ref="F73:G73"/>
    <mergeCell ref="H73:I73"/>
    <mergeCell ref="J73:K73"/>
    <mergeCell ref="F74:G74"/>
    <mergeCell ref="H74:I74"/>
    <mergeCell ref="J74:K74"/>
    <mergeCell ref="J65:K65"/>
    <mergeCell ref="J66:K66"/>
    <mergeCell ref="J67:K67"/>
    <mergeCell ref="J68:K68"/>
    <mergeCell ref="F65:G65"/>
    <mergeCell ref="F66:G66"/>
    <mergeCell ref="F67:G67"/>
    <mergeCell ref="F68:G68"/>
    <mergeCell ref="H68:I68"/>
    <mergeCell ref="H67:I67"/>
    <mergeCell ref="H66:I66"/>
    <mergeCell ref="H65:I65"/>
    <mergeCell ref="J50:K50"/>
    <mergeCell ref="J51:K51"/>
    <mergeCell ref="J52:K52"/>
    <mergeCell ref="F62:G62"/>
    <mergeCell ref="H62:I62"/>
    <mergeCell ref="J62:K62"/>
    <mergeCell ref="F63:G63"/>
    <mergeCell ref="F64:G64"/>
    <mergeCell ref="H64:I64"/>
    <mergeCell ref="H63:I63"/>
    <mergeCell ref="J63:K63"/>
    <mergeCell ref="J64:K64"/>
    <mergeCell ref="H50:I50"/>
    <mergeCell ref="H49:I49"/>
    <mergeCell ref="H48:I48"/>
    <mergeCell ref="F55:G55"/>
    <mergeCell ref="F54:G54"/>
    <mergeCell ref="F53:G53"/>
    <mergeCell ref="F52:G52"/>
    <mergeCell ref="F51:G51"/>
    <mergeCell ref="F50:G50"/>
    <mergeCell ref="F49:G49"/>
    <mergeCell ref="F48:G48"/>
    <mergeCell ref="H55:I55"/>
    <mergeCell ref="H54:I54"/>
    <mergeCell ref="H53:I53"/>
    <mergeCell ref="H52:I52"/>
    <mergeCell ref="F47:G47"/>
    <mergeCell ref="H47:I47"/>
    <mergeCell ref="J47:K47"/>
    <mergeCell ref="J48:K48"/>
    <mergeCell ref="J49:K49"/>
    <mergeCell ref="H10:I10"/>
    <mergeCell ref="J10:K10"/>
    <mergeCell ref="J14:K14"/>
    <mergeCell ref="J15:K15"/>
    <mergeCell ref="J16:K16"/>
    <mergeCell ref="J17:K17"/>
    <mergeCell ref="J18:K18"/>
    <mergeCell ref="H13:I13"/>
    <mergeCell ref="H12:I12"/>
    <mergeCell ref="H11:I11"/>
    <mergeCell ref="J11:K11"/>
    <mergeCell ref="J12:K12"/>
    <mergeCell ref="J13:K13"/>
    <mergeCell ref="H18:I18"/>
    <mergeCell ref="H17:I17"/>
    <mergeCell ref="H16:I16"/>
    <mergeCell ref="H15:I15"/>
    <mergeCell ref="B46:C46"/>
    <mergeCell ref="F46:G46"/>
    <mergeCell ref="H46:I46"/>
    <mergeCell ref="J46:K46"/>
    <mergeCell ref="A29:D29"/>
    <mergeCell ref="A30:D30"/>
    <mergeCell ref="A31:D31"/>
    <mergeCell ref="A32:D32"/>
    <mergeCell ref="A26:D26"/>
    <mergeCell ref="N109:V113"/>
    <mergeCell ref="A113:K117"/>
    <mergeCell ref="A136:K137"/>
    <mergeCell ref="A80:K81"/>
    <mergeCell ref="A70:K72"/>
    <mergeCell ref="A105:K106"/>
    <mergeCell ref="A97:K98"/>
    <mergeCell ref="A112:K112"/>
    <mergeCell ref="H14:I14"/>
    <mergeCell ref="F14:G14"/>
    <mergeCell ref="F15:G15"/>
    <mergeCell ref="F16:G16"/>
    <mergeCell ref="F17:G17"/>
    <mergeCell ref="F18:G18"/>
    <mergeCell ref="A25:D25"/>
    <mergeCell ref="A27:D27"/>
    <mergeCell ref="A28:D28"/>
    <mergeCell ref="J23:K23"/>
    <mergeCell ref="F23:G23"/>
    <mergeCell ref="H23:I23"/>
    <mergeCell ref="F21:G21"/>
    <mergeCell ref="H21:I21"/>
    <mergeCell ref="J21:K21"/>
    <mergeCell ref="F22:G22"/>
    <mergeCell ref="A111:C111"/>
    <mergeCell ref="A119:K119"/>
    <mergeCell ref="A64:C64"/>
    <mergeCell ref="B1:C1"/>
    <mergeCell ref="A66:C66"/>
    <mergeCell ref="A67:C67"/>
    <mergeCell ref="A75:C75"/>
    <mergeCell ref="A76:C76"/>
    <mergeCell ref="A44:K44"/>
    <mergeCell ref="A56:K56"/>
    <mergeCell ref="A57:K59"/>
    <mergeCell ref="A17:C17"/>
    <mergeCell ref="A21:A22"/>
    <mergeCell ref="B48:C48"/>
    <mergeCell ref="B47:C47"/>
    <mergeCell ref="B49:C49"/>
    <mergeCell ref="B50:C50"/>
    <mergeCell ref="F10:G10"/>
    <mergeCell ref="A5:H6"/>
    <mergeCell ref="F8:G8"/>
    <mergeCell ref="H8:I8"/>
    <mergeCell ref="J8:K8"/>
    <mergeCell ref="F11:G11"/>
    <mergeCell ref="F12:G12"/>
    <mergeCell ref="N42:O42"/>
    <mergeCell ref="B2:C2"/>
    <mergeCell ref="D2:J2"/>
    <mergeCell ref="D1:J1"/>
    <mergeCell ref="C13:D13"/>
    <mergeCell ref="A8:A9"/>
    <mergeCell ref="F9:G9"/>
    <mergeCell ref="H9:I9"/>
    <mergeCell ref="J9:K9"/>
    <mergeCell ref="A40:K42"/>
    <mergeCell ref="N8:T9"/>
    <mergeCell ref="F13:G13"/>
    <mergeCell ref="H22:I22"/>
    <mergeCell ref="J22:K22"/>
    <mergeCell ref="B51:C51"/>
    <mergeCell ref="B52:C52"/>
    <mergeCell ref="B53:C53"/>
    <mergeCell ref="B54:C54"/>
    <mergeCell ref="A65:C65"/>
    <mergeCell ref="A63:C63"/>
    <mergeCell ref="A77:C77"/>
    <mergeCell ref="J82:K82"/>
    <mergeCell ref="J83:K83"/>
    <mergeCell ref="H82:I82"/>
    <mergeCell ref="H83:I83"/>
    <mergeCell ref="F82:G82"/>
    <mergeCell ref="F83:G83"/>
    <mergeCell ref="A82:E83"/>
    <mergeCell ref="A55:E55"/>
    <mergeCell ref="A68:E68"/>
    <mergeCell ref="A78:E78"/>
    <mergeCell ref="J53:K53"/>
    <mergeCell ref="J54:K54"/>
    <mergeCell ref="F60:G61"/>
    <mergeCell ref="H60:I61"/>
    <mergeCell ref="J60:K61"/>
    <mergeCell ref="H51:I51"/>
    <mergeCell ref="J55:K55"/>
    <mergeCell ref="A84:E84"/>
    <mergeCell ref="A85:E85"/>
    <mergeCell ref="A86:E86"/>
    <mergeCell ref="A87:E87"/>
    <mergeCell ref="A88:E88"/>
    <mergeCell ref="A89:E89"/>
    <mergeCell ref="A90:E90"/>
    <mergeCell ref="A91:E91"/>
    <mergeCell ref="A92:E92"/>
    <mergeCell ref="F84:G84"/>
    <mergeCell ref="F85:G85"/>
    <mergeCell ref="F86:G86"/>
    <mergeCell ref="F87:G87"/>
    <mergeCell ref="F88:G88"/>
    <mergeCell ref="F89:G89"/>
    <mergeCell ref="F90:G90"/>
    <mergeCell ref="F91:G91"/>
    <mergeCell ref="F92:G92"/>
    <mergeCell ref="H92:I92"/>
    <mergeCell ref="H91:I91"/>
    <mergeCell ref="H90:I90"/>
    <mergeCell ref="H89:I89"/>
    <mergeCell ref="H88:I88"/>
    <mergeCell ref="H87:I87"/>
    <mergeCell ref="A93:E93"/>
    <mergeCell ref="A94:E94"/>
    <mergeCell ref="A95:E95"/>
    <mergeCell ref="F93:G93"/>
    <mergeCell ref="F94:G94"/>
    <mergeCell ref="F95:G95"/>
    <mergeCell ref="H86:I86"/>
    <mergeCell ref="H85:I85"/>
    <mergeCell ref="H84:I84"/>
    <mergeCell ref="J84:K84"/>
    <mergeCell ref="J85:K85"/>
    <mergeCell ref="J86:K86"/>
    <mergeCell ref="J87:K87"/>
    <mergeCell ref="J88:K88"/>
    <mergeCell ref="J89:K89"/>
    <mergeCell ref="J93:K93"/>
    <mergeCell ref="J94:K94"/>
    <mergeCell ref="J95:K95"/>
    <mergeCell ref="A99:E100"/>
    <mergeCell ref="F99:G99"/>
    <mergeCell ref="F100:G100"/>
    <mergeCell ref="H99:I99"/>
    <mergeCell ref="H100:I100"/>
    <mergeCell ref="J100:K100"/>
    <mergeCell ref="J99:K99"/>
    <mergeCell ref="H95:I95"/>
    <mergeCell ref="H94:I94"/>
    <mergeCell ref="H93:I93"/>
    <mergeCell ref="N56:U57"/>
    <mergeCell ref="N41:R41"/>
    <mergeCell ref="N4:U4"/>
    <mergeCell ref="F107:G107"/>
    <mergeCell ref="H107:I107"/>
    <mergeCell ref="J107:K107"/>
    <mergeCell ref="D109:E109"/>
    <mergeCell ref="D111:E111"/>
    <mergeCell ref="D108:E108"/>
    <mergeCell ref="A101:E101"/>
    <mergeCell ref="A102:E102"/>
    <mergeCell ref="A103:E103"/>
    <mergeCell ref="F101:G101"/>
    <mergeCell ref="F102:G102"/>
    <mergeCell ref="F103:G103"/>
    <mergeCell ref="H103:I103"/>
    <mergeCell ref="H102:I102"/>
    <mergeCell ref="H101:I101"/>
    <mergeCell ref="J101:K101"/>
    <mergeCell ref="J102:K102"/>
    <mergeCell ref="J103:K103"/>
    <mergeCell ref="J90:K90"/>
    <mergeCell ref="J91:K91"/>
    <mergeCell ref="J92:K92"/>
  </mergeCells>
  <conditionalFormatting sqref="J34:L35">
    <cfRule type="cellIs" dxfId="0" priority="9" operator="notEqual">
      <formula>0</formula>
    </cfRule>
  </conditionalFormatting>
  <dataValidations count="6">
    <dataValidation type="textLength" allowBlank="1" showInputMessage="1" showErrorMessage="1" sqref="J123:J127 J75:J77 L16 L11 L27:L28 J34:L35 L13 L30:L32 C128:K128 L18 J133 J129:K129 K123:K126 L1:L4 K1:K2" xr:uid="{F82C7934-D8CB-407A-BFC5-E989DA9962BC}">
      <formula1>10000</formula1>
      <formula2>50000</formula2>
    </dataValidation>
    <dataValidation type="decimal" operator="greaterThanOrEqual" allowBlank="1" showInputMessage="1" showErrorMessage="1" sqref="H48:H54 L14:L15 E27:E28 E30:E31 D48:E54" xr:uid="{78592EA6-40FF-4C26-BE38-5D82E4958F32}">
      <formula1>0</formula1>
    </dataValidation>
    <dataValidation type="decimal" allowBlank="1" showInputMessage="1" showErrorMessage="1" sqref="J17" xr:uid="{06E60780-60C6-4349-B428-3AAA73888676}">
      <formula1>0</formula1>
      <formula2>10000000</formula2>
    </dataValidation>
    <dataValidation type="textLength" errorStyle="warning" allowBlank="1" showInputMessage="1" showErrorMessage="1" sqref="K127 C130:K131 J11" xr:uid="{CF5943CC-34F9-411C-A9C6-4D5E39573CF2}">
      <formula1>10000</formula1>
      <formula2>50000</formula2>
    </dataValidation>
    <dataValidation type="textLength" allowBlank="1" showInputMessage="1" showErrorMessage="1" sqref="B123:B131" xr:uid="{A7B1CC90-5D5A-40A1-9679-8B61EE8B2FDC}">
      <formula1>10000</formula1>
      <formula2>100000</formula2>
    </dataValidation>
    <dataValidation operator="greaterThanOrEqual" allowBlank="1" showInputMessage="1" showErrorMessage="1" sqref="B48:C54" xr:uid="{AF0C5A9A-6123-4A0B-8FAD-759D0489EFA7}"/>
  </dataValidations>
  <printOptions horizontalCentered="1"/>
  <pageMargins left="0.25" right="0.25" top="0.75" bottom="0.75" header="0.3" footer="0.3"/>
  <pageSetup paperSize="9" fitToHeight="0" orientation="landscape" r:id="rId1"/>
  <headerFooter>
    <oddFooter>&amp;R2025 - Del 2, side &amp;P</oddFooter>
  </headerFooter>
  <rowBreaks count="3" manualBreakCount="3">
    <brk id="37" max="16383" man="1"/>
    <brk id="72" max="5" man="1"/>
    <brk id="117" max="5" man="1"/>
  </rowBreaks>
  <ignoredErrors>
    <ignoredError sqref="J11:J13 F48:G54 F63:G67 F78" unlockedFormula="1"/>
    <ignoredError sqref="H68 J68 I78:J78 G95 I95" formulaRange="1"/>
    <ignoredError sqref="F9:K9 F22:K22" numberStoredAsText="1"/>
    <ignoredError sqref="H78 H95" formulaRange="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E25"/>
  <sheetViews>
    <sheetView showGridLines="0" zoomScale="85" zoomScaleNormal="85" zoomScalePageLayoutView="85" workbookViewId="0">
      <selection activeCell="A2" sqref="A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4.7109375" customWidth="1"/>
    <col min="14" max="15" width="10.28515625" customWidth="1"/>
    <col min="16" max="16" width="14.7109375" bestFit="1" customWidth="1"/>
    <col min="17" max="19" width="13.140625" bestFit="1" customWidth="1"/>
    <col min="20" max="21" width="13.42578125" bestFit="1" customWidth="1"/>
    <col min="22" max="24" width="20.42578125" bestFit="1" customWidth="1"/>
    <col min="25" max="26" width="20.85546875" bestFit="1" customWidth="1"/>
    <col min="27" max="27" width="20.85546875" customWidth="1"/>
    <col min="28" max="28" width="14.140625" bestFit="1" customWidth="1"/>
    <col min="29" max="29" width="10.85546875" bestFit="1" customWidth="1"/>
    <col min="30" max="30" width="10.28515625" bestFit="1" customWidth="1"/>
    <col min="31" max="31" width="11.140625" bestFit="1" customWidth="1"/>
  </cols>
  <sheetData>
    <row r="1" spans="1:31" x14ac:dyDescent="0.2">
      <c r="A1" s="12" t="s">
        <v>9</v>
      </c>
      <c r="B1" s="12" t="s">
        <v>27</v>
      </c>
      <c r="C1" s="12" t="s">
        <v>28</v>
      </c>
      <c r="D1" s="12" t="s">
        <v>29</v>
      </c>
      <c r="E1" s="12" t="s">
        <v>24</v>
      </c>
      <c r="F1" s="12" t="s">
        <v>43</v>
      </c>
      <c r="G1" s="12" t="s">
        <v>44</v>
      </c>
      <c r="H1" s="12" t="s">
        <v>45</v>
      </c>
      <c r="I1" s="12" t="s">
        <v>137</v>
      </c>
      <c r="J1" s="12" t="s">
        <v>138</v>
      </c>
      <c r="K1" s="12" t="s">
        <v>139</v>
      </c>
      <c r="L1" s="12" t="s">
        <v>140</v>
      </c>
      <c r="M1" s="12" t="s">
        <v>141</v>
      </c>
      <c r="N1" s="12" t="s">
        <v>142</v>
      </c>
      <c r="O1" s="12" t="s">
        <v>46</v>
      </c>
      <c r="P1" s="12" t="s">
        <v>10</v>
      </c>
      <c r="Q1" s="12" t="s">
        <v>11</v>
      </c>
      <c r="R1" s="12" t="s">
        <v>12</v>
      </c>
      <c r="S1" s="12" t="s">
        <v>13</v>
      </c>
      <c r="T1" s="12" t="s">
        <v>14</v>
      </c>
      <c r="U1" s="12" t="s">
        <v>15</v>
      </c>
      <c r="V1" s="12" t="s">
        <v>16</v>
      </c>
      <c r="W1" s="12" t="s">
        <v>17</v>
      </c>
      <c r="X1" s="12" t="s">
        <v>18</v>
      </c>
      <c r="Y1" s="12" t="s">
        <v>19</v>
      </c>
      <c r="Z1" s="12" t="s">
        <v>20</v>
      </c>
      <c r="AA1" s="12" t="s">
        <v>26</v>
      </c>
      <c r="AB1" s="12" t="s">
        <v>25</v>
      </c>
      <c r="AC1" s="12" t="s">
        <v>21</v>
      </c>
      <c r="AD1" s="12" t="s">
        <v>22</v>
      </c>
      <c r="AE1" s="12" t="s">
        <v>23</v>
      </c>
    </row>
    <row r="2" spans="1:31" x14ac:dyDescent="0.2">
      <c r="A2" s="12" t="e">
        <f>IF('punkt 3 - Projektøkonomi'!#REF!="","",'punkt 3 - Projektøkonomi'!#REF!)</f>
        <v>#REF!</v>
      </c>
      <c r="B2" s="12" t="str">
        <f>IF('punkt 3 - Projektøkonomi'!$B$4="","",'punkt 3 - Projektøkonomi'!$B$4)</f>
        <v/>
      </c>
      <c r="C2" s="12" t="str">
        <f>IF('punkt 3 - Projektøkonomi'!$D$4="","",'punkt 3 - Projektøkonomi'!$D$4)</f>
        <v/>
      </c>
      <c r="D2" s="12" t="str">
        <f>IF('punkt 3 - Projektøkonomi'!$K$4="","",'punkt 3 - Projektøkonomi'!$K$4)</f>
        <v/>
      </c>
      <c r="E2" s="12">
        <f>IF('punkt 3 - Projektøkonomi'!$J$11="","",'punkt 3 - Projektøkonomi'!$J$11)</f>
        <v>0</v>
      </c>
      <c r="F2" s="12">
        <f>IF('punkt 3 - Projektøkonomi'!$J$12="","",'punkt 3 - Projektøkonomi'!$J$12)</f>
        <v>0</v>
      </c>
      <c r="G2" s="12">
        <f>IF('punkt 3 - Projektøkonomi'!$J$13="","",'punkt 3 - Projektøkonomi'!$J$13)</f>
        <v>0</v>
      </c>
      <c r="H2" s="12">
        <f>IF('punkt 3 - Projektøkonomi'!$J$14="","",'punkt 3 - Projektøkonomi'!$J$14)</f>
        <v>0</v>
      </c>
      <c r="I2" s="12">
        <f>IF('punkt 3 - Projektøkonomi'!$J$17="","",'punkt 3 - Projektøkonomi'!$J$17)</f>
        <v>0</v>
      </c>
      <c r="J2" s="12">
        <f>IF('punkt 3 - Projektøkonomi'!$D$109="","",'punkt 3 - Projektøkonomi'!$D$109)</f>
        <v>0</v>
      </c>
      <c r="K2" s="12">
        <f>IF('punkt 3 - Projektøkonomi'!$K$109="","",'punkt 3 - Projektøkonomi'!$K$109)</f>
        <v>0</v>
      </c>
      <c r="L2" s="12">
        <f>IF('punkt 3 - Projektøkonomi'!$D$111="","",'punkt 3 - Projektøkonomi'!$D$111)</f>
        <v>0</v>
      </c>
      <c r="M2" s="12">
        <f>IF('punkt 3 - Projektøkonomi'!$K$111="","",'punkt 3 - Projektøkonomi'!$K$111)</f>
        <v>0</v>
      </c>
      <c r="N2" s="12">
        <f>IF('punkt 3 - Projektøkonomi'!$J$16="","",'punkt 3 - Projektøkonomi'!$J$16)</f>
        <v>0</v>
      </c>
      <c r="O2" s="12">
        <f>IF('punkt 3 - Projektøkonomi'!$J$15="","",'punkt 3 - Projektøkonomi'!$J$15)</f>
        <v>0</v>
      </c>
      <c r="P2" s="12">
        <f>IF('punkt 3 - Projektøkonomi'!$J$18="","",'punkt 3 - Projektøkonomi'!$J$18)</f>
        <v>0</v>
      </c>
      <c r="Q2" s="12" t="str">
        <f>IF('punkt 3 - Projektøkonomi'!$A$27="","",'punkt 3 - Projektøkonomi'!$A$27)</f>
        <v/>
      </c>
      <c r="R2" s="12" t="str">
        <f>IF('punkt 3 - Projektøkonomi'!$A$28="","",'punkt 3 - Projektøkonomi'!$A$28)</f>
        <v/>
      </c>
      <c r="S2" s="12" t="str">
        <f>IF(S1=S1,"","")</f>
        <v/>
      </c>
      <c r="T2" s="12" t="str">
        <f>IF('punkt 3 - Projektøkonomi'!$A$30="","",'punkt 3 - Projektøkonomi'!$A$30)</f>
        <v/>
      </c>
      <c r="U2" s="12" t="str">
        <f>IF('punkt 3 - Projektøkonomi'!$A$31="","",'punkt 3 - Projektøkonomi'!$A$31)</f>
        <v/>
      </c>
      <c r="V2" s="12" t="str">
        <f>IF('punkt 3 - Projektøkonomi'!$D$27="","",'punkt 3 - Projektøkonomi'!$D$27)</f>
        <v/>
      </c>
      <c r="W2" s="12" t="str">
        <f>IF('punkt 3 - Projektøkonomi'!$D$28="","",'punkt 3 - Projektøkonomi'!$D$28)</f>
        <v/>
      </c>
      <c r="X2" s="12" t="str">
        <f>IF(X1=X1,"","")</f>
        <v/>
      </c>
      <c r="Y2" s="12" t="str">
        <f>IF('punkt 3 - Projektøkonomi'!$D$30="","",'punkt 3 - Projektøkonomi'!$D$30)</f>
        <v/>
      </c>
      <c r="Z2" s="12" t="str">
        <f>IF('punkt 3 - Projektøkonomi'!$D$31="","",'punkt 3 - Projektøkonomi'!$D$31)</f>
        <v/>
      </c>
      <c r="AA2" s="12" t="str">
        <f>IF('punkt 3 - Projektøkonomi'!$J$24="","",'punkt 3 - Projektøkonomi'!$J$24)</f>
        <v/>
      </c>
      <c r="AB2" s="12" t="str">
        <f>IF('punkt 3 - Projektøkonomi'!$K$24="","",'punkt 3 - Projektøkonomi'!$K$24)</f>
        <v/>
      </c>
      <c r="AC2" s="12" t="str">
        <f>IF('punkt 3 - Projektøkonomi'!$K$25="","",'punkt 3 - Projektøkonomi'!$K$25)</f>
        <v/>
      </c>
      <c r="AD2" s="12">
        <f>IF('punkt 3 - Projektøkonomi'!$K$32="","",'punkt 3 - Projektøkonomi'!$K$32)</f>
        <v>0</v>
      </c>
      <c r="AE2" s="12" t="str">
        <f>IF('punkt 3 - Projektøkonomi'!$K$37="","",'punkt 3 - Projektøkonomi'!$K$37)</f>
        <v/>
      </c>
    </row>
    <row r="3" spans="1:31" x14ac:dyDescent="0.2">
      <c r="N3" s="105"/>
    </row>
    <row r="6" spans="1:31" x14ac:dyDescent="0.2">
      <c r="A6" s="12"/>
      <c r="B6" s="12"/>
      <c r="C6" s="12"/>
      <c r="D6" s="12"/>
    </row>
    <row r="7" spans="1:31" x14ac:dyDescent="0.2">
      <c r="A7" s="12"/>
      <c r="B7" s="12"/>
      <c r="C7" s="12"/>
      <c r="D7" s="12"/>
    </row>
    <row r="8" spans="1:31" x14ac:dyDescent="0.2">
      <c r="A8" s="12"/>
      <c r="B8" s="12"/>
      <c r="C8" s="12"/>
      <c r="D8" s="12"/>
    </row>
    <row r="9" spans="1:31" x14ac:dyDescent="0.2">
      <c r="A9" s="12"/>
      <c r="B9" s="12"/>
      <c r="C9" s="12"/>
      <c r="D9" s="12"/>
    </row>
    <row r="10" spans="1:31" x14ac:dyDescent="0.2">
      <c r="A10" s="12"/>
      <c r="B10" s="12"/>
      <c r="C10" s="12"/>
      <c r="D10" s="12"/>
    </row>
    <row r="11" spans="1:31" x14ac:dyDescent="0.2">
      <c r="A11" s="12"/>
      <c r="B11" s="12"/>
      <c r="C11" s="12"/>
      <c r="D11" s="12"/>
    </row>
    <row r="12" spans="1:31" x14ac:dyDescent="0.2">
      <c r="A12" s="12"/>
      <c r="B12" s="12"/>
      <c r="C12" s="12"/>
      <c r="D12" s="12"/>
    </row>
    <row r="13" spans="1:31" x14ac:dyDescent="0.2">
      <c r="A13" s="12"/>
      <c r="B13" s="12"/>
      <c r="C13" s="12"/>
      <c r="D13" s="12"/>
    </row>
    <row r="14" spans="1:31" x14ac:dyDescent="0.2">
      <c r="A14" s="12"/>
      <c r="B14" s="12"/>
      <c r="C14" s="12"/>
      <c r="D14" s="12"/>
    </row>
    <row r="15" spans="1:31" x14ac:dyDescent="0.2">
      <c r="A15" s="12"/>
      <c r="B15" s="12"/>
      <c r="C15" s="12"/>
      <c r="D15" s="12"/>
    </row>
    <row r="16" spans="1:31" x14ac:dyDescent="0.2">
      <c r="A16" s="12"/>
      <c r="B16" s="12"/>
      <c r="C16" s="12"/>
      <c r="D16" s="12"/>
    </row>
    <row r="17" spans="1:4" x14ac:dyDescent="0.2">
      <c r="A17" s="12"/>
      <c r="B17" s="12"/>
      <c r="C17" s="12"/>
      <c r="D17" s="12"/>
    </row>
    <row r="18" spans="1:4" x14ac:dyDescent="0.2">
      <c r="A18" s="12"/>
      <c r="B18" s="12"/>
      <c r="C18" s="12"/>
      <c r="D18" s="12"/>
    </row>
    <row r="19" spans="1:4" x14ac:dyDescent="0.2">
      <c r="A19" s="12"/>
      <c r="B19" s="12"/>
      <c r="C19" s="12"/>
      <c r="D19" s="12"/>
    </row>
    <row r="20" spans="1:4" x14ac:dyDescent="0.2">
      <c r="A20" s="12"/>
      <c r="B20" s="12"/>
      <c r="C20" s="12"/>
      <c r="D20" s="12"/>
    </row>
    <row r="21" spans="1:4" x14ac:dyDescent="0.2">
      <c r="A21" s="12"/>
      <c r="B21" s="12"/>
      <c r="C21" s="12"/>
      <c r="D21" s="12"/>
    </row>
    <row r="22" spans="1:4" x14ac:dyDescent="0.2">
      <c r="A22" s="12"/>
      <c r="B22" s="12"/>
      <c r="C22" s="12"/>
      <c r="D22" s="12"/>
    </row>
    <row r="23" spans="1:4" x14ac:dyDescent="0.2">
      <c r="A23" s="12"/>
      <c r="B23" s="12"/>
      <c r="C23" s="12"/>
      <c r="D23" s="12"/>
    </row>
    <row r="24" spans="1:4" x14ac:dyDescent="0.2">
      <c r="A24" s="12"/>
      <c r="B24" s="12"/>
      <c r="C24" s="12"/>
      <c r="D24" s="12"/>
    </row>
    <row r="25" spans="1:4" x14ac:dyDescent="0.2">
      <c r="A25" s="12"/>
      <c r="B25" s="12"/>
      <c r="C25" s="12"/>
      <c r="D25"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punkt 3 - Projektøkonomi</vt:lpstr>
      <vt:lpstr>rng_data_import</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2025-07-17T10:53:48Z</cp:lastPrinted>
  <dcterms:created xsi:type="dcterms:W3CDTF">2012-01-05T13:41:42Z</dcterms:created>
  <dcterms:modified xsi:type="dcterms:W3CDTF">2025-08-19T12:53:45Z</dcterms:modified>
</cp:coreProperties>
</file>